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calcPr calcId="145621"/>
</workbook>
</file>

<file path=xl/calcChain.xml><?xml version="1.0" encoding="utf-8"?>
<calcChain xmlns="http://schemas.openxmlformats.org/spreadsheetml/2006/main">
  <c r="O5" i="1" l="1"/>
  <c r="M5" i="1"/>
  <c r="O4" i="1"/>
  <c r="M4" i="1"/>
  <c r="O7" i="1"/>
  <c r="O11" i="1" s="1"/>
  <c r="O14" i="1" s="1"/>
  <c r="M7" i="1"/>
  <c r="AE7" i="1"/>
  <c r="AD7" i="1"/>
  <c r="AC7" i="1"/>
  <c r="AB7" i="1"/>
  <c r="AA7" i="1"/>
  <c r="Z7" i="1"/>
  <c r="Y7" i="1"/>
  <c r="X7" i="1"/>
  <c r="W7" i="1"/>
  <c r="V7" i="1"/>
  <c r="U7" i="1"/>
  <c r="T7" i="1"/>
  <c r="S7" i="1"/>
  <c r="R7" i="1"/>
  <c r="Q7" i="1"/>
  <c r="P7" i="1"/>
  <c r="L7" i="1"/>
  <c r="K7" i="1"/>
  <c r="J7" i="1"/>
  <c r="I7" i="1"/>
  <c r="I11" i="1" s="1"/>
  <c r="H7" i="1"/>
  <c r="H11" i="1"/>
  <c r="G7" i="1"/>
  <c r="G11" i="1"/>
  <c r="F7" i="1"/>
  <c r="F11" i="1"/>
  <c r="E7" i="1"/>
  <c r="E11" i="1"/>
  <c r="D8" i="1"/>
  <c r="N7" i="1"/>
  <c r="N11" i="1"/>
  <c r="K11" i="1"/>
  <c r="L11" i="1"/>
  <c r="G14" i="1"/>
  <c r="F14" i="1"/>
  <c r="H14" i="1"/>
  <c r="E14" i="1"/>
  <c r="L14" i="1"/>
  <c r="K14" i="1"/>
  <c r="M11" i="1" l="1"/>
  <c r="I14" i="1"/>
  <c r="N14" i="1" l="1"/>
  <c r="M14" i="1"/>
</calcChain>
</file>

<file path=xl/sharedStrings.xml><?xml version="1.0" encoding="utf-8"?>
<sst xmlns="http://schemas.openxmlformats.org/spreadsheetml/2006/main" count="82" uniqueCount="56">
  <si>
    <t>Vuosi</t>
  </si>
  <si>
    <t>Seura</t>
  </si>
  <si>
    <t>Pesispörssi</t>
  </si>
  <si>
    <t>KL</t>
  </si>
  <si>
    <t>OTT</t>
  </si>
  <si>
    <t>0 &gt; 1</t>
  </si>
  <si>
    <t>1 &gt; 2</t>
  </si>
  <si>
    <t>2 &gt; 3</t>
  </si>
  <si>
    <t>3 &gt; k</t>
  </si>
  <si>
    <t>Yhteensä</t>
  </si>
  <si>
    <t>SUPERPESIS</t>
  </si>
  <si>
    <t xml:space="preserve">  Kärkilyönnit (KL),  pesänvälit</t>
  </si>
  <si>
    <t>Sija</t>
  </si>
  <si>
    <t>KUN</t>
  </si>
  <si>
    <t>LÖI</t>
  </si>
  <si>
    <t>TOI</t>
  </si>
  <si>
    <t>URA SUPERISSA</t>
  </si>
  <si>
    <t>Runkosarja</t>
  </si>
  <si>
    <t>Ylempi loppusarja</t>
  </si>
  <si>
    <t>Alempi loppusarja</t>
  </si>
  <si>
    <t>KAIKKI</t>
  </si>
  <si>
    <t>KL-%</t>
  </si>
  <si>
    <t>IL</t>
  </si>
  <si>
    <t>LL</t>
  </si>
  <si>
    <t>Halli</t>
  </si>
  <si>
    <t>ka/L</t>
  </si>
  <si>
    <t>ka/T</t>
  </si>
  <si>
    <t>ka/KL</t>
  </si>
  <si>
    <t xml:space="preserve">    Arvo-ottelut ja mitalit</t>
  </si>
  <si>
    <t>Runkosarjan jälkeen</t>
  </si>
  <si>
    <t>K</t>
  </si>
  <si>
    <t>H</t>
  </si>
  <si>
    <t>P</t>
  </si>
  <si>
    <t>K - %</t>
  </si>
  <si>
    <t>Seurat</t>
  </si>
  <si>
    <t>VäVi = Vähänkyrön Viesti  (1938)</t>
  </si>
  <si>
    <t>Suvi Tapio</t>
  </si>
  <si>
    <t>11.</t>
  </si>
  <si>
    <t>VäVi</t>
  </si>
  <si>
    <t>superpesiskarsinta</t>
  </si>
  <si>
    <t>3.6.1971</t>
  </si>
  <si>
    <t>ykköspesis</t>
  </si>
  <si>
    <t>ENSIMMÄISET</t>
  </si>
  <si>
    <t>Ottelu</t>
  </si>
  <si>
    <t>Lyöty juoksu</t>
  </si>
  <si>
    <t>Tuotu juoksu</t>
  </si>
  <si>
    <t>Kunnari</t>
  </si>
  <si>
    <t>09.06. 1991  VäVi - Kiri  8-23</t>
  </si>
  <si>
    <t xml:space="preserve">  20 v   0 kk   6 pv</t>
  </si>
  <si>
    <t>1.  ottelu</t>
  </si>
  <si>
    <t>14.07. 1991  Lippo - VäVi  15-4</t>
  </si>
  <si>
    <t>5.  ottelu</t>
  </si>
  <si>
    <t xml:space="preserve">  20 v   1 kk 11 pv</t>
  </si>
  <si>
    <t>24.05. 1992  VäVi - ViU  9-39</t>
  </si>
  <si>
    <t>19.  ottelu</t>
  </si>
  <si>
    <t xml:space="preserve">  20 v 11 kk 21 pv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</si>
</sst>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6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7">
    <xf numFmtId="0" fontId="0" fillId="0" borderId="0" xfId="0"/>
    <xf numFmtId="0" fontId="2" fillId="2" borderId="0" xfId="0" applyFont="1" applyFill="1"/>
    <xf numFmtId="0" fontId="2" fillId="3" borderId="0" xfId="0" applyFont="1" applyFill="1"/>
    <xf numFmtId="0" fontId="2" fillId="3" borderId="0" xfId="0" applyFont="1" applyFill="1" applyAlignment="1">
      <alignment horizontal="center"/>
    </xf>
    <xf numFmtId="49" fontId="2" fillId="3" borderId="0" xfId="0" applyNumberFormat="1" applyFont="1" applyFill="1" applyAlignment="1">
      <alignment horizontal="left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/>
    <xf numFmtId="0" fontId="3" fillId="3" borderId="0" xfId="0" applyFont="1" applyFill="1" applyAlignment="1">
      <alignment horizontal="center"/>
    </xf>
    <xf numFmtId="0" fontId="3" fillId="3" borderId="0" xfId="0" applyFont="1" applyFill="1"/>
    <xf numFmtId="0" fontId="4" fillId="2" borderId="0" xfId="0" applyFont="1" applyFill="1"/>
    <xf numFmtId="0" fontId="5" fillId="0" borderId="0" xfId="0" applyFont="1"/>
    <xf numFmtId="0" fontId="2" fillId="3" borderId="1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0" fontId="2" fillId="4" borderId="3" xfId="0" applyFont="1" applyFill="1" applyBorder="1"/>
    <xf numFmtId="0" fontId="2" fillId="4" borderId="2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left"/>
    </xf>
    <xf numFmtId="0" fontId="5" fillId="2" borderId="0" xfId="0" applyFont="1" applyFill="1"/>
    <xf numFmtId="0" fontId="2" fillId="2" borderId="0" xfId="0" applyFont="1" applyFill="1" applyAlignment="1">
      <alignment horizontal="center"/>
    </xf>
    <xf numFmtId="0" fontId="4" fillId="0" borderId="0" xfId="0" applyFont="1"/>
    <xf numFmtId="0" fontId="2" fillId="3" borderId="3" xfId="0" applyFont="1" applyFill="1" applyBorder="1" applyAlignment="1">
      <alignment horizontal="center"/>
    </xf>
    <xf numFmtId="0" fontId="2" fillId="5" borderId="3" xfId="0" applyFont="1" applyFill="1" applyBorder="1" applyAlignment="1">
      <alignment horizontal="center"/>
    </xf>
    <xf numFmtId="0" fontId="2" fillId="3" borderId="3" xfId="0" applyFont="1" applyFill="1" applyBorder="1"/>
    <xf numFmtId="165" fontId="2" fillId="3" borderId="3" xfId="0" applyNumberFormat="1" applyFont="1" applyFill="1" applyBorder="1" applyAlignment="1">
      <alignment horizontal="center"/>
    </xf>
    <xf numFmtId="165" fontId="2" fillId="4" borderId="3" xfId="0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164" fontId="2" fillId="3" borderId="4" xfId="0" applyNumberFormat="1" applyFont="1" applyFill="1" applyBorder="1" applyAlignment="1">
      <alignment horizontal="center"/>
    </xf>
    <xf numFmtId="165" fontId="2" fillId="2" borderId="0" xfId="0" applyNumberFormat="1" applyFont="1" applyFill="1"/>
    <xf numFmtId="0" fontId="2" fillId="2" borderId="7" xfId="0" applyFont="1" applyFill="1" applyBorder="1"/>
    <xf numFmtId="0" fontId="3" fillId="2" borderId="0" xfId="0" applyFont="1" applyFill="1" applyAlignment="1">
      <alignment horizontal="center"/>
    </xf>
    <xf numFmtId="0" fontId="2" fillId="2" borderId="0" xfId="0" applyFont="1" applyFill="1" applyBorder="1"/>
    <xf numFmtId="0" fontId="3" fillId="2" borderId="0" xfId="0" applyFont="1" applyFill="1"/>
    <xf numFmtId="0" fontId="3" fillId="4" borderId="2" xfId="0" applyFont="1" applyFill="1" applyBorder="1"/>
    <xf numFmtId="0" fontId="2" fillId="3" borderId="1" xfId="0" applyFont="1" applyFill="1" applyBorder="1"/>
    <xf numFmtId="0" fontId="2" fillId="3" borderId="4" xfId="0" applyFont="1" applyFill="1" applyBorder="1"/>
    <xf numFmtId="2" fontId="2" fillId="3" borderId="3" xfId="0" applyNumberFormat="1" applyFont="1" applyFill="1" applyBorder="1" applyAlignment="1">
      <alignment horizontal="center"/>
    </xf>
    <xf numFmtId="0" fontId="2" fillId="3" borderId="8" xfId="0" applyFont="1" applyFill="1" applyBorder="1"/>
    <xf numFmtId="0" fontId="2" fillId="3" borderId="9" xfId="0" applyFont="1" applyFill="1" applyBorder="1"/>
    <xf numFmtId="0" fontId="2" fillId="3" borderId="10" xfId="0" applyFont="1" applyFill="1" applyBorder="1"/>
    <xf numFmtId="0" fontId="2" fillId="5" borderId="1" xfId="0" applyFont="1" applyFill="1" applyBorder="1"/>
    <xf numFmtId="0" fontId="2" fillId="5" borderId="2" xfId="0" applyFont="1" applyFill="1" applyBorder="1"/>
    <xf numFmtId="0" fontId="2" fillId="5" borderId="4" xfId="0" applyFont="1" applyFill="1" applyBorder="1"/>
    <xf numFmtId="2" fontId="2" fillId="5" borderId="3" xfId="0" applyNumberFormat="1" applyFont="1" applyFill="1" applyBorder="1" applyAlignment="1">
      <alignment horizontal="center"/>
    </xf>
    <xf numFmtId="165" fontId="2" fillId="5" borderId="3" xfId="0" applyNumberFormat="1" applyFont="1" applyFill="1" applyBorder="1" applyAlignment="1">
      <alignment horizontal="center"/>
    </xf>
    <xf numFmtId="0" fontId="2" fillId="4" borderId="1" xfId="0" applyFont="1" applyFill="1" applyBorder="1"/>
    <xf numFmtId="0" fontId="2" fillId="4" borderId="2" xfId="0" applyFont="1" applyFill="1" applyBorder="1"/>
    <xf numFmtId="0" fontId="2" fillId="4" borderId="4" xfId="0" applyFont="1" applyFill="1" applyBorder="1"/>
    <xf numFmtId="2" fontId="2" fillId="4" borderId="3" xfId="0" applyNumberFormat="1" applyFont="1" applyFill="1" applyBorder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2" fillId="2" borderId="0" xfId="0" applyFont="1" applyFill="1" applyBorder="1" applyAlignment="1">
      <alignment horizontal="left"/>
    </xf>
    <xf numFmtId="1" fontId="2" fillId="3" borderId="3" xfId="0" applyNumberFormat="1" applyFont="1" applyFill="1" applyBorder="1" applyAlignment="1">
      <alignment horizontal="center"/>
    </xf>
    <xf numFmtId="165" fontId="2" fillId="3" borderId="3" xfId="1" quotePrefix="1" applyNumberFormat="1" applyFont="1" applyFill="1" applyBorder="1" applyAlignment="1">
      <alignment horizontal="center"/>
    </xf>
    <xf numFmtId="0" fontId="2" fillId="5" borderId="3" xfId="0" applyFont="1" applyFill="1" applyBorder="1"/>
    <xf numFmtId="0" fontId="2" fillId="6" borderId="3" xfId="0" applyFont="1" applyFill="1" applyBorder="1" applyAlignment="1">
      <alignment horizontal="center"/>
    </xf>
    <xf numFmtId="0" fontId="2" fillId="6" borderId="1" xfId="0" applyFont="1" applyFill="1" applyBorder="1"/>
    <xf numFmtId="0" fontId="2" fillId="6" borderId="3" xfId="0" applyFont="1" applyFill="1" applyBorder="1" applyAlignment="1">
      <alignment horizontal="left"/>
    </xf>
    <xf numFmtId="0" fontId="2" fillId="6" borderId="1" xfId="0" applyFont="1" applyFill="1" applyBorder="1" applyAlignment="1">
      <alignment horizontal="center"/>
    </xf>
    <xf numFmtId="0" fontId="2" fillId="6" borderId="4" xfId="0" applyFont="1" applyFill="1" applyBorder="1" applyAlignment="1">
      <alignment horizontal="center"/>
    </xf>
    <xf numFmtId="0" fontId="4" fillId="3" borderId="2" xfId="0" applyFont="1" applyFill="1" applyBorder="1"/>
    <xf numFmtId="0" fontId="2" fillId="3" borderId="4" xfId="0" applyFont="1" applyFill="1" applyBorder="1" applyAlignment="1">
      <alignment horizontal="center"/>
    </xf>
    <xf numFmtId="0" fontId="2" fillId="7" borderId="11" xfId="0" applyFont="1" applyFill="1" applyBorder="1"/>
    <xf numFmtId="0" fontId="4" fillId="7" borderId="7" xfId="0" applyFont="1" applyFill="1" applyBorder="1"/>
    <xf numFmtId="0" fontId="2" fillId="7" borderId="7" xfId="0" applyFont="1" applyFill="1" applyBorder="1"/>
    <xf numFmtId="0" fontId="2" fillId="7" borderId="7" xfId="0" applyFont="1" applyFill="1" applyBorder="1" applyAlignment="1">
      <alignment horizontal="right"/>
    </xf>
    <xf numFmtId="0" fontId="2" fillId="7" borderId="12" xfId="0" applyFont="1" applyFill="1" applyBorder="1" applyAlignment="1">
      <alignment horizontal="center"/>
    </xf>
    <xf numFmtId="0" fontId="2" fillId="7" borderId="13" xfId="0" applyFont="1" applyFill="1" applyBorder="1"/>
    <xf numFmtId="0" fontId="4" fillId="7" borderId="0" xfId="0" applyFont="1" applyFill="1" applyBorder="1"/>
    <xf numFmtId="0" fontId="2" fillId="7" borderId="0" xfId="0" applyFont="1" applyFill="1" applyBorder="1"/>
    <xf numFmtId="0" fontId="2" fillId="7" borderId="0" xfId="0" applyFont="1" applyFill="1" applyBorder="1" applyAlignment="1">
      <alignment horizontal="right"/>
    </xf>
    <xf numFmtId="0" fontId="2" fillId="7" borderId="5" xfId="0" applyFont="1" applyFill="1" applyBorder="1" applyAlignment="1">
      <alignment horizontal="center"/>
    </xf>
    <xf numFmtId="0" fontId="2" fillId="7" borderId="8" xfId="0" applyFont="1" applyFill="1" applyBorder="1"/>
    <xf numFmtId="0" fontId="4" fillId="7" borderId="9" xfId="0" applyFont="1" applyFill="1" applyBorder="1"/>
    <xf numFmtId="0" fontId="2" fillId="7" borderId="9" xfId="0" applyFont="1" applyFill="1" applyBorder="1"/>
    <xf numFmtId="0" fontId="2" fillId="7" borderId="9" xfId="0" applyFont="1" applyFill="1" applyBorder="1" applyAlignment="1">
      <alignment horizontal="right"/>
    </xf>
    <xf numFmtId="0" fontId="2" fillId="7" borderId="10" xfId="0" applyFont="1" applyFill="1" applyBorder="1" applyAlignment="1">
      <alignment horizontal="center"/>
    </xf>
    <xf numFmtId="0" fontId="2" fillId="7" borderId="0" xfId="0" applyFont="1" applyFill="1" applyBorder="1" applyAlignment="1">
      <alignment horizontal="center"/>
    </xf>
    <xf numFmtId="0" fontId="2" fillId="7" borderId="7" xfId="0" applyFont="1" applyFill="1" applyBorder="1" applyAlignment="1">
      <alignment horizontal="center"/>
    </xf>
    <xf numFmtId="0" fontId="2" fillId="7" borderId="9" xfId="0" applyFont="1" applyFill="1" applyBorder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201"/>
  <sheetViews>
    <sheetView tabSelected="1" zoomScale="97" zoomScaleNormal="97" workbookViewId="0"/>
  </sheetViews>
  <sheetFormatPr defaultRowHeight="15" customHeight="1" x14ac:dyDescent="0.25"/>
  <cols>
    <col min="1" max="1" width="0.5703125" style="26" customWidth="1"/>
    <col min="2" max="3" width="6.7109375" style="56" customWidth="1"/>
    <col min="4" max="4" width="7.85546875" style="57" customWidth="1"/>
    <col min="5" max="12" width="5.7109375" style="57" customWidth="1"/>
    <col min="13" max="13" width="6.28515625" style="57" customWidth="1"/>
    <col min="14" max="14" width="8.28515625" style="57" customWidth="1"/>
    <col min="15" max="15" width="0.5703125" style="57" customWidth="1"/>
    <col min="16" max="23" width="5.7109375" style="57" customWidth="1"/>
    <col min="24" max="27" width="5.7109375" style="26" customWidth="1"/>
    <col min="28" max="28" width="6.28515625" style="26" customWidth="1"/>
    <col min="29" max="29" width="2.85546875" style="26" customWidth="1"/>
    <col min="30" max="30" width="3" style="26" customWidth="1"/>
    <col min="31" max="31" width="2.7109375" style="26" customWidth="1"/>
    <col min="32" max="32" width="21.85546875" style="26" customWidth="1"/>
    <col min="33" max="33" width="6.7109375" style="26" customWidth="1"/>
    <col min="34" max="16384" width="9.140625" style="26"/>
  </cols>
  <sheetData>
    <row r="1" spans="1:38" s="10" customFormat="1" ht="15" customHeight="1" x14ac:dyDescent="0.25">
      <c r="A1" s="1"/>
      <c r="B1" s="29" t="s">
        <v>36</v>
      </c>
      <c r="C1" s="2"/>
      <c r="D1" s="3"/>
      <c r="E1" s="4" t="s">
        <v>40</v>
      </c>
      <c r="F1" s="5"/>
      <c r="G1" s="6"/>
      <c r="H1" s="3"/>
      <c r="I1" s="5"/>
      <c r="J1" s="5"/>
      <c r="K1" s="5"/>
      <c r="L1" s="3"/>
      <c r="M1" s="7"/>
      <c r="N1" s="7"/>
      <c r="O1" s="7"/>
      <c r="P1" s="5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8"/>
      <c r="AG1" s="9"/>
      <c r="AH1" s="9"/>
      <c r="AI1" s="9"/>
      <c r="AJ1" s="9"/>
      <c r="AK1" s="9"/>
      <c r="AL1" s="9"/>
    </row>
    <row r="2" spans="1:38" s="10" customFormat="1" ht="15" customHeight="1" x14ac:dyDescent="0.2">
      <c r="A2" s="1"/>
      <c r="B2" s="11" t="s">
        <v>10</v>
      </c>
      <c r="C2" s="12"/>
      <c r="D2" s="13"/>
      <c r="E2" s="14" t="s">
        <v>17</v>
      </c>
      <c r="F2" s="15"/>
      <c r="G2" s="15"/>
      <c r="H2" s="15"/>
      <c r="I2" s="22" t="s">
        <v>11</v>
      </c>
      <c r="J2" s="18"/>
      <c r="K2" s="15"/>
      <c r="L2" s="15"/>
      <c r="M2" s="15"/>
      <c r="N2" s="16"/>
      <c r="O2" s="20"/>
      <c r="P2" s="21" t="s">
        <v>18</v>
      </c>
      <c r="Q2" s="15"/>
      <c r="R2" s="15"/>
      <c r="S2" s="15"/>
      <c r="T2" s="22"/>
      <c r="U2" s="23" t="s">
        <v>19</v>
      </c>
      <c r="V2" s="15"/>
      <c r="W2" s="15"/>
      <c r="X2" s="15"/>
      <c r="Y2" s="16"/>
      <c r="Z2" s="23" t="s">
        <v>28</v>
      </c>
      <c r="AA2" s="15"/>
      <c r="AB2" s="15"/>
      <c r="AC2" s="21"/>
      <c r="AD2" s="15"/>
      <c r="AE2" s="16"/>
      <c r="AF2" s="14" t="s">
        <v>29</v>
      </c>
      <c r="AG2" s="24"/>
      <c r="AH2" s="9"/>
      <c r="AI2" s="9"/>
      <c r="AJ2" s="9"/>
      <c r="AK2" s="9"/>
      <c r="AL2" s="9"/>
    </row>
    <row r="3" spans="1:38" ht="15" customHeight="1" x14ac:dyDescent="0.2">
      <c r="A3" s="1"/>
      <c r="B3" s="19" t="s">
        <v>0</v>
      </c>
      <c r="C3" s="19" t="s">
        <v>12</v>
      </c>
      <c r="D3" s="14" t="s">
        <v>1</v>
      </c>
      <c r="E3" s="19" t="s">
        <v>4</v>
      </c>
      <c r="F3" s="19" t="s">
        <v>13</v>
      </c>
      <c r="G3" s="16" t="s">
        <v>14</v>
      </c>
      <c r="H3" s="19" t="s">
        <v>15</v>
      </c>
      <c r="I3" s="19" t="s">
        <v>3</v>
      </c>
      <c r="J3" s="19" t="s">
        <v>5</v>
      </c>
      <c r="K3" s="19" t="s">
        <v>6</v>
      </c>
      <c r="L3" s="19" t="s">
        <v>7</v>
      </c>
      <c r="M3" s="19" t="s">
        <v>8</v>
      </c>
      <c r="N3" s="19" t="s">
        <v>21</v>
      </c>
      <c r="O3" s="25"/>
      <c r="P3" s="19" t="s">
        <v>4</v>
      </c>
      <c r="Q3" s="19" t="s">
        <v>13</v>
      </c>
      <c r="R3" s="16" t="s">
        <v>14</v>
      </c>
      <c r="S3" s="19" t="s">
        <v>15</v>
      </c>
      <c r="T3" s="19" t="s">
        <v>3</v>
      </c>
      <c r="U3" s="19" t="s">
        <v>4</v>
      </c>
      <c r="V3" s="19" t="s">
        <v>13</v>
      </c>
      <c r="W3" s="16" t="s">
        <v>14</v>
      </c>
      <c r="X3" s="19" t="s">
        <v>15</v>
      </c>
      <c r="Y3" s="19" t="s">
        <v>3</v>
      </c>
      <c r="Z3" s="19" t="s">
        <v>22</v>
      </c>
      <c r="AA3" s="19" t="s">
        <v>23</v>
      </c>
      <c r="AB3" s="16" t="s">
        <v>24</v>
      </c>
      <c r="AC3" s="16" t="s">
        <v>30</v>
      </c>
      <c r="AD3" s="18" t="s">
        <v>31</v>
      </c>
      <c r="AE3" s="19" t="s">
        <v>32</v>
      </c>
      <c r="AF3" s="14"/>
      <c r="AG3" s="24"/>
      <c r="AH3" s="9"/>
      <c r="AI3" s="9"/>
      <c r="AJ3" s="9"/>
      <c r="AK3" s="9"/>
      <c r="AL3" s="9"/>
    </row>
    <row r="4" spans="1:38" ht="15" customHeight="1" x14ac:dyDescent="0.25">
      <c r="A4" s="1"/>
      <c r="B4" s="27">
        <v>1991</v>
      </c>
      <c r="C4" s="27" t="s">
        <v>37</v>
      </c>
      <c r="D4" s="29" t="s">
        <v>38</v>
      </c>
      <c r="E4" s="59">
        <v>12</v>
      </c>
      <c r="F4" s="27">
        <v>0</v>
      </c>
      <c r="G4" s="27">
        <v>1</v>
      </c>
      <c r="H4" s="27">
        <v>0</v>
      </c>
      <c r="I4" s="27">
        <v>2</v>
      </c>
      <c r="J4" s="27">
        <v>1</v>
      </c>
      <c r="K4" s="27">
        <v>0</v>
      </c>
      <c r="L4" s="27">
        <v>0</v>
      </c>
      <c r="M4" s="27">
        <f>SUM(F4+G4)</f>
        <v>1</v>
      </c>
      <c r="N4" s="60">
        <v>0.13300000000000001</v>
      </c>
      <c r="O4" s="37">
        <f>PRODUCT(I4/N4)</f>
        <v>15.037593984962406</v>
      </c>
      <c r="P4" s="27"/>
      <c r="Q4" s="27"/>
      <c r="R4" s="27"/>
      <c r="S4" s="27"/>
      <c r="T4" s="27"/>
      <c r="U4" s="28"/>
      <c r="V4" s="28"/>
      <c r="W4" s="28"/>
      <c r="X4" s="28"/>
      <c r="Y4" s="28"/>
      <c r="Z4" s="27"/>
      <c r="AA4" s="27"/>
      <c r="AB4" s="27"/>
      <c r="AC4" s="27"/>
      <c r="AD4" s="27"/>
      <c r="AE4" s="27"/>
      <c r="AF4" s="61" t="s">
        <v>39</v>
      </c>
      <c r="AG4" s="24"/>
      <c r="AH4" s="9"/>
      <c r="AI4" s="9"/>
      <c r="AJ4" s="9"/>
      <c r="AK4" s="9"/>
      <c r="AL4" s="9"/>
    </row>
    <row r="5" spans="1:38" ht="15" customHeight="1" x14ac:dyDescent="0.25">
      <c r="A5" s="1"/>
      <c r="B5" s="27">
        <v>1992</v>
      </c>
      <c r="C5" s="27" t="s">
        <v>37</v>
      </c>
      <c r="D5" s="29" t="s">
        <v>38</v>
      </c>
      <c r="E5" s="59">
        <v>19</v>
      </c>
      <c r="F5" s="27">
        <v>1</v>
      </c>
      <c r="G5" s="27">
        <v>10</v>
      </c>
      <c r="H5" s="27">
        <v>4</v>
      </c>
      <c r="I5" s="27">
        <v>41</v>
      </c>
      <c r="J5" s="27">
        <v>10</v>
      </c>
      <c r="K5" s="27">
        <v>10</v>
      </c>
      <c r="L5" s="27">
        <v>10</v>
      </c>
      <c r="M5" s="27">
        <f>SUM(F5+G5)</f>
        <v>11</v>
      </c>
      <c r="N5" s="60">
        <v>0.53500000000000003</v>
      </c>
      <c r="O5" s="37">
        <f>PRODUCT(I5/N5)</f>
        <v>76.63551401869158</v>
      </c>
      <c r="P5" s="27"/>
      <c r="Q5" s="27"/>
      <c r="R5" s="27"/>
      <c r="S5" s="27"/>
      <c r="T5" s="27"/>
      <c r="U5" s="28"/>
      <c r="V5" s="28"/>
      <c r="W5" s="28"/>
      <c r="X5" s="28"/>
      <c r="Y5" s="28"/>
      <c r="Z5" s="27"/>
      <c r="AA5" s="27"/>
      <c r="AB5" s="27"/>
      <c r="AC5" s="27"/>
      <c r="AD5" s="27"/>
      <c r="AE5" s="27"/>
      <c r="AF5" s="61" t="s">
        <v>39</v>
      </c>
      <c r="AG5" s="24"/>
      <c r="AH5" s="9"/>
      <c r="AI5" s="9"/>
      <c r="AJ5" s="9"/>
      <c r="AK5" s="9"/>
      <c r="AL5" s="9"/>
    </row>
    <row r="6" spans="1:38" ht="15" customHeight="1" x14ac:dyDescent="0.2">
      <c r="A6" s="1"/>
      <c r="B6" s="62">
        <v>1993</v>
      </c>
      <c r="C6" s="62"/>
      <c r="D6" s="63" t="s">
        <v>38</v>
      </c>
      <c r="E6" s="62"/>
      <c r="F6" s="64" t="s">
        <v>41</v>
      </c>
      <c r="G6" s="65"/>
      <c r="H6" s="66"/>
      <c r="I6" s="62"/>
      <c r="J6" s="62"/>
      <c r="K6" s="62"/>
      <c r="L6" s="62"/>
      <c r="M6" s="62"/>
      <c r="N6" s="62"/>
      <c r="O6" s="25"/>
      <c r="P6" s="27"/>
      <c r="Q6" s="27"/>
      <c r="R6" s="27"/>
      <c r="S6" s="27"/>
      <c r="T6" s="27"/>
      <c r="U6" s="28"/>
      <c r="V6" s="28"/>
      <c r="W6" s="28"/>
      <c r="X6" s="28"/>
      <c r="Y6" s="28"/>
      <c r="Z6" s="27"/>
      <c r="AA6" s="27"/>
      <c r="AB6" s="27"/>
      <c r="AC6" s="27"/>
      <c r="AD6" s="27"/>
      <c r="AE6" s="27"/>
      <c r="AF6" s="61" t="s">
        <v>39</v>
      </c>
      <c r="AG6" s="24"/>
      <c r="AH6" s="9"/>
      <c r="AI6" s="9"/>
      <c r="AJ6" s="9"/>
      <c r="AK6" s="9"/>
      <c r="AL6" s="9"/>
    </row>
    <row r="7" spans="1:38" ht="15" customHeight="1" x14ac:dyDescent="0.2">
      <c r="A7" s="1"/>
      <c r="B7" s="17" t="s">
        <v>9</v>
      </c>
      <c r="C7" s="18"/>
      <c r="D7" s="16"/>
      <c r="E7" s="19">
        <f t="shared" ref="E7:M7" si="0">SUM(E4:E5)</f>
        <v>31</v>
      </c>
      <c r="F7" s="19">
        <f t="shared" si="0"/>
        <v>1</v>
      </c>
      <c r="G7" s="19">
        <f t="shared" si="0"/>
        <v>11</v>
      </c>
      <c r="H7" s="19">
        <f t="shared" si="0"/>
        <v>4</v>
      </c>
      <c r="I7" s="19">
        <f t="shared" si="0"/>
        <v>43</v>
      </c>
      <c r="J7" s="19">
        <f t="shared" si="0"/>
        <v>11</v>
      </c>
      <c r="K7" s="19">
        <f t="shared" si="0"/>
        <v>10</v>
      </c>
      <c r="L7" s="19">
        <f t="shared" si="0"/>
        <v>10</v>
      </c>
      <c r="M7" s="19">
        <f t="shared" si="0"/>
        <v>12</v>
      </c>
      <c r="N7" s="31">
        <f>PRODUCT(I7/O7)</f>
        <v>0.46905794879656598</v>
      </c>
      <c r="O7" s="32">
        <f t="shared" ref="O7:AE7" si="1">SUM(O4:O5)</f>
        <v>91.673108003653994</v>
      </c>
      <c r="P7" s="19">
        <f t="shared" si="1"/>
        <v>0</v>
      </c>
      <c r="Q7" s="19">
        <f t="shared" si="1"/>
        <v>0</v>
      </c>
      <c r="R7" s="19">
        <f t="shared" si="1"/>
        <v>0</v>
      </c>
      <c r="S7" s="19">
        <f t="shared" si="1"/>
        <v>0</v>
      </c>
      <c r="T7" s="19">
        <f t="shared" si="1"/>
        <v>0</v>
      </c>
      <c r="U7" s="19">
        <f t="shared" si="1"/>
        <v>0</v>
      </c>
      <c r="V7" s="19">
        <f t="shared" si="1"/>
        <v>0</v>
      </c>
      <c r="W7" s="19">
        <f t="shared" si="1"/>
        <v>0</v>
      </c>
      <c r="X7" s="19">
        <f t="shared" si="1"/>
        <v>0</v>
      </c>
      <c r="Y7" s="19">
        <f t="shared" si="1"/>
        <v>0</v>
      </c>
      <c r="Z7" s="19">
        <f t="shared" si="1"/>
        <v>0</v>
      </c>
      <c r="AA7" s="19">
        <f t="shared" si="1"/>
        <v>0</v>
      </c>
      <c r="AB7" s="19">
        <f t="shared" si="1"/>
        <v>0</v>
      </c>
      <c r="AC7" s="19">
        <f t="shared" si="1"/>
        <v>0</v>
      </c>
      <c r="AD7" s="19">
        <f t="shared" si="1"/>
        <v>0</v>
      </c>
      <c r="AE7" s="19">
        <f t="shared" si="1"/>
        <v>0</v>
      </c>
      <c r="AF7" s="14"/>
      <c r="AG7" s="24"/>
      <c r="AH7" s="9"/>
      <c r="AI7" s="9"/>
      <c r="AJ7" s="9"/>
      <c r="AK7" s="9"/>
      <c r="AL7" s="9"/>
    </row>
    <row r="8" spans="1:38" ht="15" customHeight="1" x14ac:dyDescent="0.2">
      <c r="A8" s="1"/>
      <c r="B8" s="29" t="s">
        <v>2</v>
      </c>
      <c r="C8" s="33"/>
      <c r="D8" s="34">
        <f>SUM(F7:H7)+((I7-F7-G7)/3)+(E7/3)+(Z7*25)+(AA7*25)+(AB7*10)+(AC7*25)+(AD7*20)+(AE7*15)</f>
        <v>36.666666666666671</v>
      </c>
      <c r="E8" s="1"/>
      <c r="F8" s="1"/>
      <c r="G8" s="1"/>
      <c r="H8" s="1"/>
      <c r="I8" s="1"/>
      <c r="J8" s="1"/>
      <c r="K8" s="1"/>
      <c r="L8" s="1"/>
      <c r="M8" s="1"/>
      <c r="N8" s="35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36"/>
      <c r="AE8" s="1"/>
      <c r="AF8" s="1"/>
      <c r="AG8" s="24"/>
      <c r="AH8" s="9"/>
      <c r="AI8" s="9"/>
      <c r="AJ8" s="9"/>
      <c r="AK8" s="9"/>
      <c r="AL8" s="9"/>
    </row>
    <row r="9" spans="1:38" s="10" customFormat="1" ht="15" customHeight="1" x14ac:dyDescent="0.25">
      <c r="A9" s="1"/>
      <c r="B9" s="1"/>
      <c r="C9" s="1"/>
      <c r="D9" s="25"/>
      <c r="E9" s="1"/>
      <c r="F9" s="1"/>
      <c r="G9" s="1"/>
      <c r="H9" s="1"/>
      <c r="I9" s="1"/>
      <c r="J9" s="1"/>
      <c r="K9" s="1"/>
      <c r="L9" s="1"/>
      <c r="M9" s="1"/>
      <c r="N9" s="35"/>
      <c r="O9" s="37"/>
      <c r="P9" s="1"/>
      <c r="Q9" s="38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39"/>
      <c r="AG9" s="24"/>
      <c r="AH9" s="9"/>
      <c r="AI9" s="9"/>
      <c r="AJ9" s="9"/>
      <c r="AK9" s="9"/>
      <c r="AL9" s="9"/>
    </row>
    <row r="10" spans="1:38" ht="15" customHeight="1" x14ac:dyDescent="0.25">
      <c r="A10" s="1"/>
      <c r="B10" s="23" t="s">
        <v>16</v>
      </c>
      <c r="C10" s="40"/>
      <c r="D10" s="40"/>
      <c r="E10" s="19" t="s">
        <v>4</v>
      </c>
      <c r="F10" s="19" t="s">
        <v>13</v>
      </c>
      <c r="G10" s="16" t="s">
        <v>14</v>
      </c>
      <c r="H10" s="19" t="s">
        <v>15</v>
      </c>
      <c r="I10" s="19" t="s">
        <v>3</v>
      </c>
      <c r="J10" s="1"/>
      <c r="K10" s="19" t="s">
        <v>25</v>
      </c>
      <c r="L10" s="19" t="s">
        <v>26</v>
      </c>
      <c r="M10" s="19" t="s">
        <v>27</v>
      </c>
      <c r="N10" s="31" t="s">
        <v>33</v>
      </c>
      <c r="O10" s="25"/>
      <c r="P10" s="41" t="s">
        <v>42</v>
      </c>
      <c r="Q10" s="13"/>
      <c r="R10" s="13"/>
      <c r="S10" s="13"/>
      <c r="T10" s="67"/>
      <c r="U10" s="67"/>
      <c r="V10" s="67"/>
      <c r="W10" s="67"/>
      <c r="X10" s="67"/>
      <c r="Y10" s="13"/>
      <c r="Z10" s="13"/>
      <c r="AA10" s="13"/>
      <c r="AB10" s="13"/>
      <c r="AC10" s="13"/>
      <c r="AD10" s="13"/>
      <c r="AE10" s="13"/>
      <c r="AF10" s="68"/>
      <c r="AG10" s="24"/>
      <c r="AH10" s="9"/>
      <c r="AI10" s="9"/>
      <c r="AJ10" s="9"/>
      <c r="AK10" s="9"/>
      <c r="AL10" s="9"/>
    </row>
    <row r="11" spans="1:38" ht="15" customHeight="1" x14ac:dyDescent="0.2">
      <c r="A11" s="1"/>
      <c r="B11" s="41" t="s">
        <v>17</v>
      </c>
      <c r="C11" s="13"/>
      <c r="D11" s="42"/>
      <c r="E11" s="27">
        <f>PRODUCT(E7)</f>
        <v>31</v>
      </c>
      <c r="F11" s="27">
        <f>PRODUCT(F7)</f>
        <v>1</v>
      </c>
      <c r="G11" s="27">
        <f>PRODUCT(G7)</f>
        <v>11</v>
      </c>
      <c r="H11" s="27">
        <f>PRODUCT(H7)</f>
        <v>4</v>
      </c>
      <c r="I11" s="27">
        <f>PRODUCT(I7)</f>
        <v>43</v>
      </c>
      <c r="J11" s="1"/>
      <c r="K11" s="43">
        <f>PRODUCT((F11+G11)/E11)</f>
        <v>0.38709677419354838</v>
      </c>
      <c r="L11" s="43">
        <f>PRODUCT(H11/E11)</f>
        <v>0.12903225806451613</v>
      </c>
      <c r="M11" s="43">
        <f>PRODUCT(I11/E11)</f>
        <v>1.3870967741935485</v>
      </c>
      <c r="N11" s="30">
        <f>PRODUCT(N7)</f>
        <v>0.46905794879656598</v>
      </c>
      <c r="O11" s="25">
        <f>PRODUCT(O7)</f>
        <v>91.673108003653994</v>
      </c>
      <c r="P11" s="69" t="s">
        <v>43</v>
      </c>
      <c r="Q11" s="70"/>
      <c r="R11" s="70"/>
      <c r="S11" s="71" t="s">
        <v>47</v>
      </c>
      <c r="T11" s="71"/>
      <c r="U11" s="71"/>
      <c r="V11" s="71"/>
      <c r="W11" s="71"/>
      <c r="X11" s="71"/>
      <c r="Y11" s="71"/>
      <c r="Z11" s="71"/>
      <c r="AA11" s="71"/>
      <c r="AB11" s="85"/>
      <c r="AC11" s="71"/>
      <c r="AD11" s="72" t="s">
        <v>49</v>
      </c>
      <c r="AE11" s="72"/>
      <c r="AF11" s="73" t="s">
        <v>48</v>
      </c>
      <c r="AG11" s="24"/>
      <c r="AH11" s="9"/>
      <c r="AI11" s="9"/>
      <c r="AJ11" s="9"/>
      <c r="AK11" s="9"/>
      <c r="AL11" s="9"/>
    </row>
    <row r="12" spans="1:38" ht="15" customHeight="1" x14ac:dyDescent="0.2">
      <c r="A12" s="1"/>
      <c r="B12" s="44" t="s">
        <v>18</v>
      </c>
      <c r="C12" s="45"/>
      <c r="D12" s="46"/>
      <c r="E12" s="27"/>
      <c r="F12" s="27"/>
      <c r="G12" s="27"/>
      <c r="H12" s="27"/>
      <c r="I12" s="27"/>
      <c r="J12" s="1"/>
      <c r="K12" s="43"/>
      <c r="L12" s="43"/>
      <c r="M12" s="43"/>
      <c r="N12" s="30"/>
      <c r="O12" s="25"/>
      <c r="P12" s="74" t="s">
        <v>44</v>
      </c>
      <c r="Q12" s="75"/>
      <c r="R12" s="75"/>
      <c r="S12" s="76" t="s">
        <v>50</v>
      </c>
      <c r="T12" s="76"/>
      <c r="U12" s="76"/>
      <c r="V12" s="76"/>
      <c r="W12" s="76"/>
      <c r="X12" s="76"/>
      <c r="Y12" s="76"/>
      <c r="Z12" s="76"/>
      <c r="AA12" s="76"/>
      <c r="AB12" s="84"/>
      <c r="AC12" s="76"/>
      <c r="AD12" s="77" t="s">
        <v>51</v>
      </c>
      <c r="AE12" s="77"/>
      <c r="AF12" s="78" t="s">
        <v>52</v>
      </c>
      <c r="AG12" s="24"/>
      <c r="AH12" s="9"/>
      <c r="AI12" s="9"/>
      <c r="AJ12" s="9"/>
      <c r="AK12" s="9"/>
      <c r="AL12" s="9"/>
    </row>
    <row r="13" spans="1:38" ht="15" customHeight="1" x14ac:dyDescent="0.2">
      <c r="A13" s="1"/>
      <c r="B13" s="47" t="s">
        <v>19</v>
      </c>
      <c r="C13" s="48"/>
      <c r="D13" s="49"/>
      <c r="E13" s="28"/>
      <c r="F13" s="28"/>
      <c r="G13" s="28"/>
      <c r="H13" s="28"/>
      <c r="I13" s="28"/>
      <c r="J13" s="1"/>
      <c r="K13" s="50"/>
      <c r="L13" s="50"/>
      <c r="M13" s="50"/>
      <c r="N13" s="51"/>
      <c r="O13" s="25"/>
      <c r="P13" s="74" t="s">
        <v>45</v>
      </c>
      <c r="Q13" s="75"/>
      <c r="R13" s="75"/>
      <c r="S13" s="76" t="s">
        <v>53</v>
      </c>
      <c r="T13" s="76"/>
      <c r="U13" s="76"/>
      <c r="V13" s="76"/>
      <c r="W13" s="76"/>
      <c r="X13" s="76"/>
      <c r="Y13" s="76"/>
      <c r="Z13" s="76"/>
      <c r="AA13" s="76"/>
      <c r="AB13" s="84"/>
      <c r="AC13" s="76"/>
      <c r="AD13" s="77" t="s">
        <v>54</v>
      </c>
      <c r="AE13" s="77"/>
      <c r="AF13" s="78" t="s">
        <v>55</v>
      </c>
      <c r="AG13" s="24"/>
      <c r="AH13" s="9"/>
      <c r="AI13" s="9"/>
      <c r="AJ13" s="9"/>
      <c r="AK13" s="9"/>
      <c r="AL13" s="9"/>
    </row>
    <row r="14" spans="1:38" ht="15" customHeight="1" x14ac:dyDescent="0.2">
      <c r="A14" s="1"/>
      <c r="B14" s="52" t="s">
        <v>20</v>
      </c>
      <c r="C14" s="53"/>
      <c r="D14" s="54"/>
      <c r="E14" s="19">
        <f>SUM(E11:E13)</f>
        <v>31</v>
      </c>
      <c r="F14" s="19">
        <f>SUM(F11:F13)</f>
        <v>1</v>
      </c>
      <c r="G14" s="19">
        <f>SUM(G11:G13)</f>
        <v>11</v>
      </c>
      <c r="H14" s="19">
        <f>SUM(H11:H13)</f>
        <v>4</v>
      </c>
      <c r="I14" s="19">
        <f>SUM(I11:I13)</f>
        <v>43</v>
      </c>
      <c r="J14" s="1"/>
      <c r="K14" s="55">
        <f>PRODUCT((F14+G14)/E14)</f>
        <v>0.38709677419354838</v>
      </c>
      <c r="L14" s="55">
        <f>PRODUCT(H14/E14)</f>
        <v>0.12903225806451613</v>
      </c>
      <c r="M14" s="55">
        <f>PRODUCT(I14/E14)</f>
        <v>1.3870967741935485</v>
      </c>
      <c r="N14" s="31">
        <f>PRODUCT(I14/O14)</f>
        <v>0.46905794879656598</v>
      </c>
      <c r="O14" s="25">
        <f>SUM(O11:O13)</f>
        <v>91.673108003653994</v>
      </c>
      <c r="P14" s="79" t="s">
        <v>46</v>
      </c>
      <c r="Q14" s="80"/>
      <c r="R14" s="80"/>
      <c r="S14" s="81" t="s">
        <v>53</v>
      </c>
      <c r="T14" s="81"/>
      <c r="U14" s="81"/>
      <c r="V14" s="81"/>
      <c r="W14" s="81"/>
      <c r="X14" s="81"/>
      <c r="Y14" s="81"/>
      <c r="Z14" s="81"/>
      <c r="AA14" s="81"/>
      <c r="AB14" s="86"/>
      <c r="AC14" s="81"/>
      <c r="AD14" s="82" t="s">
        <v>54</v>
      </c>
      <c r="AE14" s="82"/>
      <c r="AF14" s="83" t="s">
        <v>55</v>
      </c>
      <c r="AG14" s="24"/>
      <c r="AH14" s="9"/>
      <c r="AI14" s="9"/>
      <c r="AJ14" s="9"/>
      <c r="AK14" s="9"/>
      <c r="AL14" s="9"/>
    </row>
    <row r="15" spans="1:38" ht="15" customHeight="1" x14ac:dyDescent="0.2">
      <c r="A15" s="1"/>
      <c r="B15" s="36"/>
      <c r="C15" s="36"/>
      <c r="D15" s="36"/>
      <c r="E15" s="36"/>
      <c r="F15" s="36"/>
      <c r="G15" s="36"/>
      <c r="H15" s="36"/>
      <c r="I15" s="36"/>
      <c r="J15" s="1"/>
      <c r="K15" s="36"/>
      <c r="L15" s="36"/>
      <c r="M15" s="36"/>
      <c r="N15" s="35"/>
      <c r="O15" s="25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24"/>
      <c r="AH15" s="9"/>
      <c r="AI15" s="9"/>
      <c r="AJ15" s="9"/>
      <c r="AK15" s="9"/>
      <c r="AL15" s="9"/>
    </row>
    <row r="16" spans="1:38" ht="15" customHeight="1" x14ac:dyDescent="0.2">
      <c r="A16" s="1"/>
      <c r="B16" s="1" t="s">
        <v>34</v>
      </c>
      <c r="C16" s="1"/>
      <c r="D16" s="58" t="s">
        <v>35</v>
      </c>
      <c r="E16" s="1"/>
      <c r="F16" s="1"/>
      <c r="G16" s="1"/>
      <c r="H16" s="1"/>
      <c r="I16" s="1"/>
      <c r="J16" s="1"/>
      <c r="K16" s="1"/>
      <c r="L16" s="1"/>
      <c r="M16" s="1"/>
      <c r="N16" s="38"/>
      <c r="O16" s="25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24"/>
      <c r="AH16" s="9"/>
      <c r="AI16" s="9"/>
      <c r="AJ16" s="9"/>
      <c r="AK16" s="9"/>
      <c r="AL16" s="9"/>
    </row>
    <row r="17" spans="1:38" ht="15" customHeight="1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38"/>
      <c r="O17" s="25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24"/>
      <c r="AH17" s="9"/>
      <c r="AI17" s="9"/>
      <c r="AJ17" s="9"/>
      <c r="AK17" s="9"/>
      <c r="AL17" s="9"/>
    </row>
    <row r="18" spans="1:38" ht="15" customHeight="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38"/>
      <c r="O18" s="25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39"/>
      <c r="AG18" s="24"/>
      <c r="AH18" s="9"/>
      <c r="AI18" s="9"/>
      <c r="AJ18" s="9"/>
      <c r="AK18" s="9"/>
      <c r="AL18" s="9"/>
    </row>
    <row r="19" spans="1:38" ht="15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38"/>
      <c r="O19" s="25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39"/>
      <c r="AG19" s="24"/>
      <c r="AH19" s="9"/>
      <c r="AI19" s="9"/>
      <c r="AJ19" s="9"/>
      <c r="AK19" s="9"/>
      <c r="AL19" s="9"/>
    </row>
    <row r="20" spans="1:38" ht="15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38"/>
      <c r="O20" s="25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39"/>
      <c r="AG20" s="24"/>
      <c r="AH20" s="9"/>
      <c r="AI20" s="9"/>
      <c r="AJ20" s="9"/>
      <c r="AK20" s="9"/>
      <c r="AL20" s="9"/>
    </row>
    <row r="21" spans="1:38" ht="15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38"/>
      <c r="O21" s="25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39"/>
      <c r="AG21" s="24"/>
      <c r="AH21" s="9"/>
      <c r="AI21" s="9"/>
      <c r="AJ21" s="9"/>
      <c r="AK21" s="9"/>
      <c r="AL21" s="9"/>
    </row>
    <row r="22" spans="1:38" ht="15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38"/>
      <c r="O22" s="25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39"/>
      <c r="AG22" s="24"/>
      <c r="AH22" s="9"/>
      <c r="AI22" s="9"/>
      <c r="AJ22" s="9"/>
      <c r="AK22" s="9"/>
      <c r="AL22" s="9"/>
    </row>
    <row r="23" spans="1:38" ht="15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38"/>
      <c r="O23" s="25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39"/>
      <c r="AG23" s="24"/>
      <c r="AH23" s="9"/>
      <c r="AI23" s="9"/>
      <c r="AJ23" s="9"/>
      <c r="AK23" s="9"/>
      <c r="AL23" s="9"/>
    </row>
    <row r="24" spans="1:38" ht="15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38"/>
      <c r="O24" s="25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39"/>
      <c r="AG24" s="24"/>
      <c r="AH24" s="9"/>
      <c r="AI24" s="9"/>
      <c r="AJ24" s="9"/>
      <c r="AK24" s="9"/>
      <c r="AL24" s="9"/>
    </row>
    <row r="25" spans="1:38" ht="15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38"/>
      <c r="O25" s="25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39"/>
      <c r="AG25" s="24"/>
      <c r="AH25" s="9"/>
      <c r="AI25" s="9"/>
      <c r="AJ25" s="9"/>
      <c r="AK25" s="9"/>
      <c r="AL25" s="9"/>
    </row>
    <row r="26" spans="1:38" ht="1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38"/>
      <c r="O26" s="25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39"/>
      <c r="AG26" s="24"/>
      <c r="AH26" s="9"/>
      <c r="AI26" s="9"/>
      <c r="AJ26" s="9"/>
      <c r="AK26" s="9"/>
      <c r="AL26" s="9"/>
    </row>
    <row r="27" spans="1:38" ht="15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38"/>
      <c r="O27" s="25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39"/>
      <c r="AG27" s="24"/>
      <c r="AH27" s="9"/>
      <c r="AI27" s="9"/>
      <c r="AJ27" s="9"/>
      <c r="AK27" s="9"/>
      <c r="AL27" s="9"/>
    </row>
    <row r="28" spans="1:38" ht="1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38"/>
      <c r="O28" s="25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39"/>
      <c r="AG28" s="24"/>
      <c r="AH28" s="9"/>
      <c r="AI28" s="9"/>
      <c r="AJ28" s="9"/>
      <c r="AK28" s="9"/>
      <c r="AL28" s="9"/>
    </row>
    <row r="29" spans="1:38" ht="15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38"/>
      <c r="O29" s="25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39"/>
      <c r="AG29" s="24"/>
      <c r="AH29" s="9"/>
      <c r="AI29" s="9"/>
      <c r="AJ29" s="9"/>
      <c r="AK29" s="9"/>
      <c r="AL29" s="9"/>
    </row>
    <row r="30" spans="1:38" ht="15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38"/>
      <c r="O30" s="25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39"/>
      <c r="AG30" s="24"/>
      <c r="AH30" s="9"/>
      <c r="AI30" s="9"/>
      <c r="AJ30" s="9"/>
      <c r="AK30" s="9"/>
      <c r="AL30" s="9"/>
    </row>
    <row r="31" spans="1:38" ht="15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38"/>
      <c r="O31" s="25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39"/>
      <c r="AG31" s="24"/>
      <c r="AH31" s="9"/>
      <c r="AI31" s="9"/>
      <c r="AJ31" s="9"/>
      <c r="AK31" s="9"/>
      <c r="AL31" s="9"/>
    </row>
    <row r="32" spans="1:38" ht="15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38"/>
      <c r="O32" s="25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39"/>
      <c r="AG32" s="24"/>
      <c r="AH32" s="9"/>
      <c r="AI32" s="9"/>
      <c r="AJ32" s="9"/>
      <c r="AK32" s="9"/>
      <c r="AL32" s="9"/>
    </row>
    <row r="33" spans="1:38" ht="15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38"/>
      <c r="O33" s="25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39"/>
      <c r="AG33" s="24"/>
      <c r="AH33" s="9"/>
      <c r="AI33" s="9"/>
      <c r="AJ33" s="9"/>
      <c r="AK33" s="9"/>
      <c r="AL33" s="9"/>
    </row>
    <row r="34" spans="1:38" ht="1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38"/>
      <c r="O34" s="25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39"/>
      <c r="AG34" s="24"/>
      <c r="AH34" s="9"/>
      <c r="AI34" s="9"/>
      <c r="AJ34" s="9"/>
      <c r="AK34" s="9"/>
      <c r="AL34" s="9"/>
    </row>
    <row r="35" spans="1:38" ht="1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38"/>
      <c r="O35" s="25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39"/>
      <c r="AG35" s="24"/>
      <c r="AH35" s="9"/>
      <c r="AI35" s="9"/>
      <c r="AJ35" s="9"/>
      <c r="AK35" s="9"/>
      <c r="AL35" s="9"/>
    </row>
    <row r="36" spans="1:38" ht="1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38"/>
      <c r="O36" s="25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39"/>
      <c r="AG36" s="24"/>
      <c r="AH36" s="9"/>
      <c r="AI36" s="9"/>
      <c r="AJ36" s="9"/>
      <c r="AK36" s="9"/>
      <c r="AL36" s="9"/>
    </row>
    <row r="37" spans="1:38" ht="1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38"/>
      <c r="O37" s="25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39"/>
      <c r="AG37" s="24"/>
      <c r="AH37" s="9"/>
      <c r="AI37" s="9"/>
      <c r="AJ37" s="9"/>
      <c r="AK37" s="9"/>
      <c r="AL37" s="9"/>
    </row>
    <row r="38" spans="1:38" ht="1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38"/>
      <c r="O38" s="25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39"/>
      <c r="AG38" s="24"/>
      <c r="AH38" s="9"/>
      <c r="AI38" s="9"/>
      <c r="AJ38" s="9"/>
      <c r="AK38" s="9"/>
      <c r="AL38" s="9"/>
    </row>
    <row r="39" spans="1:38" ht="1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38"/>
      <c r="O39" s="25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39"/>
      <c r="AG39" s="24"/>
      <c r="AH39" s="9"/>
      <c r="AI39" s="9"/>
      <c r="AJ39" s="9"/>
      <c r="AK39" s="9"/>
      <c r="AL39" s="9"/>
    </row>
    <row r="40" spans="1:38" ht="1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38"/>
      <c r="O40" s="25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39"/>
      <c r="AG40" s="24"/>
      <c r="AH40" s="9"/>
      <c r="AI40" s="9"/>
      <c r="AJ40" s="9"/>
      <c r="AK40" s="9"/>
      <c r="AL40" s="9"/>
    </row>
    <row r="41" spans="1:38" ht="1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38"/>
      <c r="O41" s="25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39"/>
      <c r="AG41" s="24"/>
      <c r="AH41" s="9"/>
      <c r="AI41" s="9"/>
      <c r="AJ41" s="9"/>
      <c r="AK41" s="9"/>
      <c r="AL41" s="9"/>
    </row>
    <row r="42" spans="1:38" ht="1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38"/>
      <c r="O42" s="25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39"/>
      <c r="AG42" s="24"/>
      <c r="AH42" s="9"/>
      <c r="AI42" s="9"/>
      <c r="AJ42" s="9"/>
      <c r="AK42" s="9"/>
      <c r="AL42" s="9"/>
    </row>
    <row r="43" spans="1:38" ht="1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38"/>
      <c r="O43" s="25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39"/>
      <c r="AG43" s="24"/>
      <c r="AH43" s="9"/>
      <c r="AI43" s="9"/>
      <c r="AJ43" s="9"/>
      <c r="AK43" s="9"/>
      <c r="AL43" s="9"/>
    </row>
    <row r="44" spans="1:38" ht="1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38"/>
      <c r="O44" s="25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39"/>
      <c r="AG44" s="24"/>
      <c r="AH44" s="9"/>
      <c r="AI44" s="9"/>
      <c r="AJ44" s="9"/>
      <c r="AK44" s="9"/>
      <c r="AL44" s="9"/>
    </row>
    <row r="45" spans="1:38" ht="1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38"/>
      <c r="O45" s="25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39"/>
      <c r="AG45" s="24"/>
      <c r="AH45" s="9"/>
      <c r="AI45" s="9"/>
      <c r="AJ45" s="9"/>
      <c r="AK45" s="9"/>
      <c r="AL45" s="9"/>
    </row>
    <row r="46" spans="1:38" ht="1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38"/>
      <c r="O46" s="25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39"/>
      <c r="AG46" s="24"/>
      <c r="AH46" s="9"/>
      <c r="AI46" s="9"/>
      <c r="AJ46" s="9"/>
      <c r="AK46" s="9"/>
      <c r="AL46" s="9"/>
    </row>
    <row r="47" spans="1:38" ht="1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38"/>
      <c r="O47" s="25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39"/>
      <c r="AG47" s="24"/>
      <c r="AH47" s="9"/>
      <c r="AI47" s="9"/>
      <c r="AJ47" s="9"/>
      <c r="AK47" s="9"/>
      <c r="AL47" s="9"/>
    </row>
    <row r="48" spans="1:38" ht="1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38"/>
      <c r="O48" s="25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39"/>
      <c r="AG48" s="24"/>
      <c r="AH48" s="9"/>
      <c r="AI48" s="9"/>
      <c r="AJ48" s="9"/>
      <c r="AK48" s="9"/>
      <c r="AL48" s="9"/>
    </row>
    <row r="49" spans="1:38" ht="1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38"/>
      <c r="O49" s="25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39"/>
      <c r="AG49" s="24"/>
      <c r="AH49" s="9"/>
      <c r="AI49" s="9"/>
      <c r="AJ49" s="9"/>
      <c r="AK49" s="9"/>
      <c r="AL49" s="9"/>
    </row>
    <row r="50" spans="1:38" ht="1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38"/>
      <c r="O50" s="25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39"/>
      <c r="AG50" s="24"/>
      <c r="AH50" s="9"/>
      <c r="AI50" s="9"/>
      <c r="AJ50" s="9"/>
      <c r="AK50" s="9"/>
      <c r="AL50" s="9"/>
    </row>
    <row r="51" spans="1:38" ht="1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38"/>
      <c r="O51" s="25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39"/>
      <c r="AG51" s="24"/>
      <c r="AH51" s="9"/>
      <c r="AI51" s="9"/>
      <c r="AJ51" s="9"/>
      <c r="AK51" s="9"/>
      <c r="AL51" s="9"/>
    </row>
    <row r="52" spans="1:38" ht="1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38"/>
      <c r="O52" s="25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39"/>
      <c r="AG52" s="24"/>
      <c r="AH52" s="9"/>
      <c r="AI52" s="9"/>
      <c r="AJ52" s="9"/>
      <c r="AK52" s="9"/>
      <c r="AL52" s="9"/>
    </row>
    <row r="53" spans="1:38" ht="1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38"/>
      <c r="O53" s="25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39"/>
      <c r="AG53" s="24"/>
      <c r="AH53" s="9"/>
      <c r="AI53" s="9"/>
      <c r="AJ53" s="9"/>
      <c r="AK53" s="9"/>
      <c r="AL53" s="9"/>
    </row>
    <row r="54" spans="1:38" ht="1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38"/>
      <c r="O54" s="25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39"/>
      <c r="AG54" s="24"/>
      <c r="AH54" s="9"/>
      <c r="AI54" s="9"/>
      <c r="AJ54" s="9"/>
      <c r="AK54" s="9"/>
      <c r="AL54" s="9"/>
    </row>
    <row r="55" spans="1:38" ht="1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38"/>
      <c r="O55" s="25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39"/>
      <c r="AG55" s="24"/>
      <c r="AH55" s="9"/>
      <c r="AI55" s="9"/>
      <c r="AJ55" s="9"/>
      <c r="AK55" s="9"/>
      <c r="AL55" s="9"/>
    </row>
    <row r="56" spans="1:38" ht="1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38"/>
      <c r="O56" s="25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39"/>
      <c r="AG56" s="24"/>
      <c r="AH56" s="9"/>
      <c r="AI56" s="9"/>
      <c r="AJ56" s="9"/>
      <c r="AK56" s="9"/>
      <c r="AL56" s="9"/>
    </row>
    <row r="57" spans="1:38" ht="1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38"/>
      <c r="O57" s="25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39"/>
      <c r="AG57" s="24"/>
      <c r="AH57" s="9"/>
      <c r="AI57" s="9"/>
      <c r="AJ57" s="9"/>
      <c r="AK57" s="9"/>
      <c r="AL57" s="9"/>
    </row>
    <row r="58" spans="1:38" ht="1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38"/>
      <c r="O58" s="25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39"/>
      <c r="AG58" s="24"/>
      <c r="AH58" s="9"/>
      <c r="AI58" s="9"/>
      <c r="AJ58" s="9"/>
      <c r="AK58" s="9"/>
      <c r="AL58" s="9"/>
    </row>
    <row r="59" spans="1:38" ht="1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38"/>
      <c r="O59" s="25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39"/>
      <c r="AG59" s="24"/>
      <c r="AH59" s="9"/>
      <c r="AI59" s="9"/>
      <c r="AJ59" s="9"/>
      <c r="AK59" s="9"/>
      <c r="AL59" s="9"/>
    </row>
    <row r="60" spans="1:38" ht="1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38"/>
      <c r="O60" s="25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39"/>
      <c r="AG60" s="24"/>
      <c r="AH60" s="9"/>
      <c r="AI60" s="9"/>
      <c r="AJ60" s="9"/>
      <c r="AK60" s="9"/>
      <c r="AL60" s="9"/>
    </row>
    <row r="61" spans="1:38" ht="1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38"/>
      <c r="O61" s="25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39"/>
      <c r="AG61" s="24"/>
      <c r="AH61" s="9"/>
      <c r="AI61" s="9"/>
      <c r="AJ61" s="9"/>
      <c r="AK61" s="9"/>
      <c r="AL61" s="9"/>
    </row>
    <row r="62" spans="1:38" ht="1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38"/>
      <c r="O62" s="25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39"/>
      <c r="AG62" s="24"/>
      <c r="AH62" s="9"/>
      <c r="AI62" s="9"/>
      <c r="AJ62" s="9"/>
      <c r="AK62" s="9"/>
      <c r="AL62" s="9"/>
    </row>
    <row r="63" spans="1:38" ht="1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38"/>
      <c r="O63" s="25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39"/>
      <c r="AG63" s="24"/>
      <c r="AH63" s="9"/>
      <c r="AI63" s="9"/>
      <c r="AJ63" s="9"/>
      <c r="AK63" s="9"/>
      <c r="AL63" s="9"/>
    </row>
    <row r="64" spans="1:38" ht="1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38"/>
      <c r="O64" s="25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39"/>
      <c r="AG64" s="24"/>
      <c r="AH64" s="9"/>
      <c r="AI64" s="9"/>
      <c r="AJ64" s="9"/>
      <c r="AK64" s="9"/>
      <c r="AL64" s="9"/>
    </row>
    <row r="65" spans="1:38" ht="1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38"/>
      <c r="O65" s="25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39"/>
      <c r="AG65" s="24"/>
      <c r="AH65" s="9"/>
      <c r="AI65" s="9"/>
      <c r="AJ65" s="9"/>
      <c r="AK65" s="9"/>
      <c r="AL65" s="9"/>
    </row>
    <row r="66" spans="1:38" ht="1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38"/>
      <c r="O66" s="25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39"/>
      <c r="AG66" s="24"/>
      <c r="AH66" s="9"/>
      <c r="AI66" s="9"/>
      <c r="AJ66" s="9"/>
      <c r="AK66" s="9"/>
      <c r="AL66" s="9"/>
    </row>
    <row r="67" spans="1:38" ht="1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38"/>
      <c r="O67" s="25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39"/>
      <c r="AG67" s="24"/>
      <c r="AH67" s="9"/>
      <c r="AI67" s="9"/>
      <c r="AJ67" s="9"/>
      <c r="AK67" s="9"/>
      <c r="AL67" s="9"/>
    </row>
    <row r="68" spans="1:38" ht="1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38"/>
      <c r="O68" s="25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39"/>
      <c r="AG68" s="24"/>
      <c r="AH68" s="9"/>
      <c r="AI68" s="9"/>
      <c r="AJ68" s="9"/>
      <c r="AK68" s="9"/>
      <c r="AL68" s="9"/>
    </row>
    <row r="69" spans="1:38" ht="1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38"/>
      <c r="O69" s="25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39"/>
      <c r="AG69" s="24"/>
      <c r="AH69" s="9"/>
      <c r="AI69" s="9"/>
      <c r="AJ69" s="9"/>
      <c r="AK69" s="9"/>
      <c r="AL69" s="9"/>
    </row>
    <row r="70" spans="1:38" ht="1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38"/>
      <c r="O70" s="25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39"/>
      <c r="AG70" s="24"/>
      <c r="AH70" s="9"/>
      <c r="AI70" s="9"/>
      <c r="AJ70" s="9"/>
      <c r="AK70" s="9"/>
      <c r="AL70" s="9"/>
    </row>
    <row r="71" spans="1:38" ht="1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38"/>
      <c r="O71" s="25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39"/>
      <c r="AG71" s="24"/>
      <c r="AH71" s="9"/>
      <c r="AI71" s="9"/>
      <c r="AJ71" s="9"/>
      <c r="AK71" s="9"/>
      <c r="AL71" s="9"/>
    </row>
    <row r="72" spans="1:38" ht="1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38"/>
      <c r="O72" s="25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39"/>
      <c r="AG72" s="24"/>
      <c r="AH72" s="9"/>
      <c r="AI72" s="9"/>
      <c r="AJ72" s="9"/>
      <c r="AK72" s="9"/>
      <c r="AL72" s="9"/>
    </row>
    <row r="73" spans="1:38" ht="1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38"/>
      <c r="O73" s="25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39"/>
      <c r="AG73" s="24"/>
      <c r="AH73" s="9"/>
      <c r="AI73" s="9"/>
      <c r="AJ73" s="9"/>
      <c r="AK73" s="9"/>
      <c r="AL73" s="9"/>
    </row>
    <row r="74" spans="1:38" ht="1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38"/>
      <c r="O74" s="25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39"/>
      <c r="AG74" s="24"/>
      <c r="AH74" s="9"/>
      <c r="AI74" s="9"/>
      <c r="AJ74" s="9"/>
      <c r="AK74" s="9"/>
      <c r="AL74" s="9"/>
    </row>
    <row r="75" spans="1:38" ht="1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38"/>
      <c r="O75" s="25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39"/>
      <c r="AG75" s="24"/>
      <c r="AH75" s="9"/>
      <c r="AI75" s="9"/>
      <c r="AJ75" s="9"/>
      <c r="AK75" s="9"/>
      <c r="AL75" s="9"/>
    </row>
    <row r="76" spans="1:38" ht="1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38"/>
      <c r="O76" s="25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39"/>
      <c r="AG76" s="24"/>
      <c r="AH76" s="9"/>
      <c r="AI76" s="9"/>
      <c r="AJ76" s="9"/>
      <c r="AK76" s="9"/>
      <c r="AL76" s="9"/>
    </row>
    <row r="77" spans="1:38" ht="1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38"/>
      <c r="O77" s="25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39"/>
      <c r="AG77" s="24"/>
      <c r="AH77" s="9"/>
      <c r="AI77" s="9"/>
      <c r="AJ77" s="9"/>
      <c r="AK77" s="9"/>
      <c r="AL77" s="9"/>
    </row>
    <row r="78" spans="1:38" ht="1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38"/>
      <c r="O78" s="25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39"/>
      <c r="AG78" s="24"/>
      <c r="AH78" s="9"/>
      <c r="AI78" s="9"/>
      <c r="AJ78" s="9"/>
      <c r="AK78" s="9"/>
      <c r="AL78" s="9"/>
    </row>
    <row r="79" spans="1:38" ht="1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38"/>
      <c r="O79" s="25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39"/>
      <c r="AG79" s="24"/>
      <c r="AH79" s="9"/>
      <c r="AI79" s="9"/>
      <c r="AJ79" s="9"/>
      <c r="AK79" s="9"/>
      <c r="AL79" s="9"/>
    </row>
    <row r="80" spans="1:38" ht="1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38"/>
      <c r="O80" s="25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39"/>
      <c r="AG80" s="24"/>
      <c r="AH80" s="9"/>
      <c r="AI80" s="9"/>
      <c r="AJ80" s="9"/>
      <c r="AK80" s="9"/>
      <c r="AL80" s="9"/>
    </row>
    <row r="81" spans="1:38" ht="1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38"/>
      <c r="O81" s="25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39"/>
      <c r="AG81" s="24"/>
      <c r="AH81" s="9"/>
      <c r="AI81" s="9"/>
      <c r="AJ81" s="9"/>
      <c r="AK81" s="9"/>
      <c r="AL81" s="9"/>
    </row>
    <row r="82" spans="1:38" ht="1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38"/>
      <c r="O82" s="25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39"/>
      <c r="AG82" s="24"/>
      <c r="AH82" s="9"/>
      <c r="AI82" s="9"/>
      <c r="AJ82" s="9"/>
      <c r="AK82" s="9"/>
      <c r="AL82" s="9"/>
    </row>
    <row r="83" spans="1:38" ht="1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38"/>
      <c r="O83" s="25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39"/>
      <c r="AG83" s="24"/>
      <c r="AH83" s="9"/>
      <c r="AI83" s="9"/>
      <c r="AJ83" s="9"/>
      <c r="AK83" s="9"/>
      <c r="AL83" s="9"/>
    </row>
    <row r="84" spans="1:38" ht="1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38"/>
      <c r="O84" s="25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39"/>
      <c r="AG84" s="24"/>
      <c r="AH84" s="9"/>
      <c r="AI84" s="9"/>
      <c r="AJ84" s="9"/>
      <c r="AK84" s="9"/>
      <c r="AL84" s="9"/>
    </row>
    <row r="85" spans="1:38" ht="1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38"/>
      <c r="O85" s="25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39"/>
      <c r="AG85" s="24"/>
      <c r="AH85" s="9"/>
      <c r="AI85" s="9"/>
      <c r="AJ85" s="9"/>
      <c r="AK85" s="9"/>
      <c r="AL85" s="9"/>
    </row>
    <row r="86" spans="1:38" ht="1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38"/>
      <c r="O86" s="25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39"/>
      <c r="AG86" s="24"/>
      <c r="AH86" s="9"/>
      <c r="AI86" s="9"/>
      <c r="AJ86" s="9"/>
      <c r="AK86" s="9"/>
      <c r="AL86" s="9"/>
    </row>
    <row r="87" spans="1:38" ht="1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38"/>
      <c r="O87" s="25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39"/>
      <c r="AG87" s="24"/>
      <c r="AH87" s="9"/>
      <c r="AI87" s="9"/>
      <c r="AJ87" s="9"/>
      <c r="AK87" s="9"/>
      <c r="AL87" s="9"/>
    </row>
    <row r="88" spans="1:38" ht="1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38"/>
      <c r="O88" s="25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39"/>
      <c r="AG88" s="24"/>
      <c r="AH88" s="9"/>
      <c r="AI88" s="9"/>
      <c r="AJ88" s="9"/>
      <c r="AK88" s="9"/>
      <c r="AL88" s="9"/>
    </row>
    <row r="89" spans="1:38" ht="1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38"/>
      <c r="O89" s="25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39"/>
      <c r="AG89" s="24"/>
      <c r="AH89" s="9"/>
      <c r="AI89" s="9"/>
      <c r="AJ89" s="9"/>
      <c r="AK89" s="9"/>
      <c r="AL89" s="9"/>
    </row>
    <row r="90" spans="1:38" ht="1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38"/>
      <c r="O90" s="25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39"/>
      <c r="AG90" s="24"/>
      <c r="AH90" s="9"/>
      <c r="AI90" s="9"/>
      <c r="AJ90" s="9"/>
      <c r="AK90" s="9"/>
      <c r="AL90" s="9"/>
    </row>
    <row r="91" spans="1:38" ht="1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38"/>
      <c r="O91" s="25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39"/>
      <c r="AG91" s="24"/>
      <c r="AH91" s="9"/>
      <c r="AI91" s="9"/>
      <c r="AJ91" s="9"/>
      <c r="AK91" s="9"/>
      <c r="AL91" s="9"/>
    </row>
    <row r="92" spans="1:38" ht="1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38"/>
      <c r="O92" s="25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39"/>
      <c r="AG92" s="24"/>
      <c r="AH92" s="9"/>
      <c r="AI92" s="9"/>
      <c r="AJ92" s="9"/>
      <c r="AK92" s="9"/>
      <c r="AL92" s="9"/>
    </row>
    <row r="93" spans="1:38" ht="1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38"/>
      <c r="O93" s="25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39"/>
      <c r="AG93" s="24"/>
      <c r="AH93" s="9"/>
      <c r="AI93" s="9"/>
      <c r="AJ93" s="9"/>
      <c r="AK93" s="9"/>
      <c r="AL93" s="9"/>
    </row>
    <row r="94" spans="1:38" ht="1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38"/>
      <c r="O94" s="25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39"/>
      <c r="AG94" s="24"/>
      <c r="AH94" s="9"/>
      <c r="AI94" s="9"/>
      <c r="AJ94" s="9"/>
      <c r="AK94" s="9"/>
      <c r="AL94" s="9"/>
    </row>
    <row r="95" spans="1:38" ht="1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38"/>
      <c r="O95" s="25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39"/>
      <c r="AG95" s="24"/>
      <c r="AH95" s="9"/>
      <c r="AI95" s="9"/>
      <c r="AJ95" s="9"/>
      <c r="AK95" s="9"/>
      <c r="AL95" s="9"/>
    </row>
    <row r="96" spans="1:38" ht="1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38"/>
      <c r="O96" s="25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39"/>
      <c r="AG96" s="24"/>
      <c r="AH96" s="9"/>
      <c r="AI96" s="9"/>
      <c r="AJ96" s="9"/>
      <c r="AK96" s="9"/>
      <c r="AL96" s="9"/>
    </row>
    <row r="97" spans="1:38" ht="1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38"/>
      <c r="O97" s="25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39"/>
      <c r="AG97" s="24"/>
      <c r="AH97" s="9"/>
      <c r="AI97" s="9"/>
      <c r="AJ97" s="9"/>
      <c r="AK97" s="9"/>
      <c r="AL97" s="9"/>
    </row>
    <row r="98" spans="1:38" ht="1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38"/>
      <c r="O98" s="25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39"/>
      <c r="AG98" s="24"/>
      <c r="AH98" s="9"/>
      <c r="AI98" s="9"/>
      <c r="AJ98" s="9"/>
      <c r="AK98" s="9"/>
      <c r="AL98" s="9"/>
    </row>
    <row r="99" spans="1:38" ht="1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38"/>
      <c r="O99" s="25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39"/>
      <c r="AG99" s="24"/>
      <c r="AH99" s="9"/>
      <c r="AI99" s="9"/>
      <c r="AJ99" s="9"/>
      <c r="AK99" s="9"/>
      <c r="AL99" s="9"/>
    </row>
    <row r="100" spans="1:38" ht="1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38"/>
      <c r="O100" s="25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39"/>
      <c r="AG100" s="24"/>
      <c r="AH100" s="9"/>
      <c r="AI100" s="9"/>
      <c r="AJ100" s="9"/>
      <c r="AK100" s="9"/>
      <c r="AL100" s="9"/>
    </row>
    <row r="101" spans="1:38" ht="1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38"/>
      <c r="O101" s="25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39"/>
      <c r="AG101" s="24"/>
      <c r="AH101" s="9"/>
      <c r="AI101" s="9"/>
      <c r="AJ101" s="9"/>
      <c r="AK101" s="9"/>
      <c r="AL101" s="9"/>
    </row>
    <row r="102" spans="1:38" ht="1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38"/>
      <c r="O102" s="25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39"/>
      <c r="AG102" s="24"/>
      <c r="AH102" s="9"/>
      <c r="AI102" s="9"/>
      <c r="AJ102" s="9"/>
      <c r="AK102" s="9"/>
      <c r="AL102" s="9"/>
    </row>
    <row r="103" spans="1:38" ht="1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38"/>
      <c r="O103" s="25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39"/>
      <c r="AG103" s="24"/>
      <c r="AH103" s="9"/>
      <c r="AI103" s="9"/>
      <c r="AJ103" s="9"/>
      <c r="AK103" s="9"/>
      <c r="AL103" s="9"/>
    </row>
    <row r="104" spans="1:38" ht="1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38"/>
      <c r="O104" s="25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39"/>
      <c r="AG104" s="24"/>
      <c r="AH104" s="9"/>
      <c r="AI104" s="9"/>
      <c r="AJ104" s="9"/>
      <c r="AK104" s="9"/>
      <c r="AL104" s="9"/>
    </row>
    <row r="105" spans="1:38" ht="1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38"/>
      <c r="O105" s="25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39"/>
      <c r="AG105" s="24"/>
      <c r="AH105" s="9"/>
      <c r="AI105" s="9"/>
      <c r="AJ105" s="9"/>
      <c r="AK105" s="9"/>
      <c r="AL105" s="9"/>
    </row>
    <row r="106" spans="1:38" ht="1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38"/>
      <c r="O106" s="25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39"/>
      <c r="AG106" s="24"/>
      <c r="AH106" s="9"/>
      <c r="AI106" s="9"/>
      <c r="AJ106" s="9"/>
      <c r="AK106" s="9"/>
      <c r="AL106" s="9"/>
    </row>
    <row r="107" spans="1:38" ht="1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38"/>
      <c r="O107" s="25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39"/>
      <c r="AG107" s="24"/>
      <c r="AH107" s="9"/>
      <c r="AI107" s="9"/>
      <c r="AJ107" s="9"/>
      <c r="AK107" s="9"/>
      <c r="AL107" s="9"/>
    </row>
    <row r="108" spans="1:38" ht="1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38"/>
      <c r="O108" s="25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39"/>
      <c r="AG108" s="24"/>
      <c r="AH108" s="9"/>
      <c r="AI108" s="9"/>
      <c r="AJ108" s="9"/>
      <c r="AK108" s="9"/>
      <c r="AL108" s="9"/>
    </row>
    <row r="109" spans="1:38" ht="1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38"/>
      <c r="O109" s="25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39"/>
      <c r="AG109" s="24"/>
      <c r="AH109" s="9"/>
      <c r="AI109" s="9"/>
      <c r="AJ109" s="9"/>
      <c r="AK109" s="9"/>
      <c r="AL109" s="9"/>
    </row>
    <row r="110" spans="1:38" ht="1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38"/>
      <c r="O110" s="25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39"/>
      <c r="AG110" s="24"/>
      <c r="AH110" s="9"/>
      <c r="AI110" s="9"/>
      <c r="AJ110" s="9"/>
      <c r="AK110" s="9"/>
      <c r="AL110" s="9"/>
    </row>
    <row r="111" spans="1:38" ht="1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38"/>
      <c r="O111" s="25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39"/>
      <c r="AG111" s="24"/>
      <c r="AH111" s="9"/>
      <c r="AI111" s="9"/>
      <c r="AJ111" s="9"/>
      <c r="AK111" s="9"/>
      <c r="AL111" s="9"/>
    </row>
    <row r="112" spans="1:38" ht="1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38"/>
      <c r="O112" s="25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39"/>
      <c r="AG112" s="24"/>
      <c r="AH112" s="9"/>
      <c r="AI112" s="9"/>
      <c r="AJ112" s="9"/>
      <c r="AK112" s="9"/>
      <c r="AL112" s="9"/>
    </row>
    <row r="113" spans="1:38" ht="1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38"/>
      <c r="O113" s="25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39"/>
      <c r="AG113" s="24"/>
      <c r="AH113" s="9"/>
      <c r="AI113" s="9"/>
      <c r="AJ113" s="9"/>
      <c r="AK113" s="9"/>
      <c r="AL113" s="9"/>
    </row>
    <row r="114" spans="1:38" ht="1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38"/>
      <c r="O114" s="25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39"/>
      <c r="AG114" s="24"/>
      <c r="AH114" s="9"/>
      <c r="AI114" s="9"/>
      <c r="AJ114" s="9"/>
      <c r="AK114" s="9"/>
      <c r="AL114" s="9"/>
    </row>
    <row r="115" spans="1:38" ht="1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38"/>
      <c r="O115" s="25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39"/>
      <c r="AG115" s="24"/>
      <c r="AH115" s="9"/>
      <c r="AI115" s="9"/>
      <c r="AJ115" s="9"/>
      <c r="AK115" s="9"/>
      <c r="AL115" s="9"/>
    </row>
    <row r="116" spans="1:38" ht="1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38"/>
      <c r="O116" s="25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39"/>
      <c r="AG116" s="24"/>
      <c r="AH116" s="9"/>
      <c r="AI116" s="9"/>
      <c r="AJ116" s="9"/>
      <c r="AK116" s="9"/>
      <c r="AL116" s="9"/>
    </row>
    <row r="117" spans="1:38" ht="1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38"/>
      <c r="O117" s="25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39"/>
      <c r="AG117" s="24"/>
      <c r="AH117" s="9"/>
      <c r="AI117" s="9"/>
      <c r="AJ117" s="9"/>
      <c r="AK117" s="9"/>
      <c r="AL117" s="9"/>
    </row>
    <row r="118" spans="1:38" ht="1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38"/>
      <c r="O118" s="25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39"/>
      <c r="AG118" s="24"/>
      <c r="AH118" s="9"/>
      <c r="AI118" s="9"/>
      <c r="AJ118" s="9"/>
      <c r="AK118" s="9"/>
      <c r="AL118" s="9"/>
    </row>
    <row r="119" spans="1:38" ht="1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38"/>
      <c r="O119" s="25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39"/>
      <c r="AG119" s="24"/>
      <c r="AH119" s="9"/>
      <c r="AI119" s="9"/>
      <c r="AJ119" s="9"/>
      <c r="AK119" s="9"/>
      <c r="AL119" s="9"/>
    </row>
    <row r="120" spans="1:38" ht="1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38"/>
      <c r="O120" s="25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39"/>
      <c r="AG120" s="24"/>
      <c r="AH120" s="9"/>
      <c r="AI120" s="9"/>
      <c r="AJ120" s="9"/>
      <c r="AK120" s="9"/>
      <c r="AL120" s="9"/>
    </row>
    <row r="121" spans="1:38" ht="1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38"/>
      <c r="O121" s="25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39"/>
      <c r="AG121" s="24"/>
      <c r="AH121" s="9"/>
      <c r="AI121" s="9"/>
      <c r="AJ121" s="9"/>
      <c r="AK121" s="9"/>
      <c r="AL121" s="9"/>
    </row>
    <row r="122" spans="1:38" ht="1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38"/>
      <c r="O122" s="25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39"/>
      <c r="AG122" s="24"/>
      <c r="AH122" s="9"/>
      <c r="AI122" s="9"/>
      <c r="AJ122" s="9"/>
      <c r="AK122" s="9"/>
      <c r="AL122" s="9"/>
    </row>
    <row r="123" spans="1:38" ht="1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38"/>
      <c r="O123" s="25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39"/>
      <c r="AG123" s="24"/>
      <c r="AH123" s="9"/>
      <c r="AI123" s="9"/>
      <c r="AJ123" s="9"/>
      <c r="AK123" s="9"/>
      <c r="AL123" s="9"/>
    </row>
    <row r="124" spans="1:38" ht="1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38"/>
      <c r="O124" s="25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39"/>
      <c r="AG124" s="24"/>
      <c r="AH124" s="9"/>
      <c r="AI124" s="9"/>
      <c r="AJ124" s="9"/>
      <c r="AK124" s="9"/>
      <c r="AL124" s="9"/>
    </row>
    <row r="125" spans="1:38" ht="1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38"/>
      <c r="O125" s="25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39"/>
      <c r="AG125" s="24"/>
      <c r="AH125" s="9"/>
      <c r="AI125" s="9"/>
      <c r="AJ125" s="9"/>
      <c r="AK125" s="9"/>
      <c r="AL125" s="9"/>
    </row>
    <row r="126" spans="1:38" ht="1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38"/>
      <c r="O126" s="25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39"/>
      <c r="AG126" s="24"/>
      <c r="AH126" s="9"/>
      <c r="AI126" s="9"/>
      <c r="AJ126" s="9"/>
      <c r="AK126" s="9"/>
      <c r="AL126" s="9"/>
    </row>
    <row r="127" spans="1:38" ht="1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38"/>
      <c r="O127" s="25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39"/>
      <c r="AG127" s="24"/>
      <c r="AH127" s="9"/>
      <c r="AI127" s="9"/>
      <c r="AJ127" s="9"/>
      <c r="AK127" s="9"/>
      <c r="AL127" s="9"/>
    </row>
    <row r="128" spans="1:38" ht="1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38"/>
      <c r="O128" s="25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39"/>
      <c r="AG128" s="24"/>
      <c r="AH128" s="9"/>
      <c r="AI128" s="9"/>
      <c r="AJ128" s="9"/>
      <c r="AK128" s="9"/>
      <c r="AL128" s="9"/>
    </row>
    <row r="129" spans="1:38" ht="1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38"/>
      <c r="O129" s="25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39"/>
      <c r="AG129" s="24"/>
      <c r="AH129" s="9"/>
      <c r="AI129" s="9"/>
      <c r="AJ129" s="9"/>
      <c r="AK129" s="9"/>
      <c r="AL129" s="9"/>
    </row>
    <row r="130" spans="1:38" ht="1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38"/>
      <c r="O130" s="25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39"/>
      <c r="AG130" s="24"/>
      <c r="AH130" s="9"/>
      <c r="AI130" s="9"/>
      <c r="AJ130" s="9"/>
      <c r="AK130" s="9"/>
      <c r="AL130" s="9"/>
    </row>
    <row r="131" spans="1:38" ht="1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38"/>
      <c r="O131" s="25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39"/>
      <c r="AG131" s="24"/>
      <c r="AH131" s="9"/>
      <c r="AI131" s="9"/>
      <c r="AJ131" s="9"/>
      <c r="AK131" s="9"/>
      <c r="AL131" s="9"/>
    </row>
    <row r="132" spans="1:38" ht="1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38"/>
      <c r="O132" s="25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39"/>
      <c r="AG132" s="24"/>
      <c r="AH132" s="9"/>
      <c r="AI132" s="9"/>
      <c r="AJ132" s="9"/>
      <c r="AK132" s="9"/>
      <c r="AL132" s="9"/>
    </row>
    <row r="133" spans="1:38" ht="1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38"/>
      <c r="O133" s="25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39"/>
      <c r="AG133" s="24"/>
      <c r="AH133" s="9"/>
      <c r="AI133" s="9"/>
      <c r="AJ133" s="9"/>
      <c r="AK133" s="9"/>
      <c r="AL133" s="9"/>
    </row>
    <row r="134" spans="1:38" ht="1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38"/>
      <c r="O134" s="25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39"/>
      <c r="AG134" s="24"/>
      <c r="AH134" s="9"/>
      <c r="AI134" s="9"/>
      <c r="AJ134" s="9"/>
      <c r="AK134" s="9"/>
      <c r="AL134" s="9"/>
    </row>
    <row r="135" spans="1:38" ht="1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38"/>
      <c r="O135" s="25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39"/>
      <c r="AG135" s="24"/>
      <c r="AH135" s="9"/>
      <c r="AI135" s="9"/>
      <c r="AJ135" s="9"/>
      <c r="AK135" s="9"/>
      <c r="AL135" s="9"/>
    </row>
    <row r="136" spans="1:38" ht="1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38"/>
      <c r="O136" s="25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39"/>
      <c r="AG136" s="24"/>
      <c r="AH136" s="9"/>
      <c r="AI136" s="9"/>
      <c r="AJ136" s="9"/>
      <c r="AK136" s="9"/>
      <c r="AL136" s="9"/>
    </row>
    <row r="137" spans="1:38" ht="1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38"/>
      <c r="O137" s="25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39"/>
      <c r="AG137" s="24"/>
      <c r="AH137" s="9"/>
      <c r="AI137" s="9"/>
      <c r="AJ137" s="9"/>
      <c r="AK137" s="9"/>
      <c r="AL137" s="9"/>
    </row>
    <row r="138" spans="1:38" ht="1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38"/>
      <c r="O138" s="25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39"/>
      <c r="AG138" s="24"/>
      <c r="AH138" s="9"/>
      <c r="AI138" s="9"/>
      <c r="AJ138" s="9"/>
      <c r="AK138" s="9"/>
      <c r="AL138" s="9"/>
    </row>
    <row r="139" spans="1:38" ht="1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38"/>
      <c r="O139" s="25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39"/>
      <c r="AG139" s="24"/>
      <c r="AH139" s="9"/>
      <c r="AI139" s="9"/>
      <c r="AJ139" s="9"/>
      <c r="AK139" s="9"/>
      <c r="AL139" s="9"/>
    </row>
    <row r="140" spans="1:38" ht="1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38"/>
      <c r="O140" s="25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39"/>
      <c r="AG140" s="24"/>
      <c r="AH140" s="9"/>
      <c r="AI140" s="9"/>
      <c r="AJ140" s="9"/>
      <c r="AK140" s="9"/>
      <c r="AL140" s="9"/>
    </row>
    <row r="141" spans="1:38" ht="1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38"/>
      <c r="O141" s="25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39"/>
      <c r="AG141" s="24"/>
      <c r="AH141" s="9"/>
      <c r="AI141" s="9"/>
      <c r="AJ141" s="9"/>
      <c r="AK141" s="9"/>
      <c r="AL141" s="9"/>
    </row>
    <row r="142" spans="1:38" ht="1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38"/>
      <c r="O142" s="25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39"/>
      <c r="AG142" s="24"/>
      <c r="AH142" s="9"/>
      <c r="AI142" s="9"/>
      <c r="AJ142" s="9"/>
      <c r="AK142" s="9"/>
      <c r="AL142" s="9"/>
    </row>
    <row r="143" spans="1:38" ht="1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38"/>
      <c r="O143" s="25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39"/>
      <c r="AG143" s="24"/>
      <c r="AH143" s="9"/>
      <c r="AI143" s="9"/>
      <c r="AJ143" s="9"/>
      <c r="AK143" s="9"/>
      <c r="AL143" s="9"/>
    </row>
    <row r="144" spans="1:38" ht="1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38"/>
      <c r="O144" s="25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39"/>
      <c r="AG144" s="24"/>
      <c r="AH144" s="9"/>
      <c r="AI144" s="9"/>
      <c r="AJ144" s="9"/>
      <c r="AK144" s="9"/>
      <c r="AL144" s="9"/>
    </row>
    <row r="145" spans="1:38" ht="1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38"/>
      <c r="O145" s="25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39"/>
      <c r="AG145" s="24"/>
      <c r="AH145" s="9"/>
      <c r="AI145" s="9"/>
      <c r="AJ145" s="9"/>
      <c r="AK145" s="9"/>
      <c r="AL145" s="9"/>
    </row>
    <row r="146" spans="1:38" ht="1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38"/>
      <c r="O146" s="25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39"/>
      <c r="AG146" s="24"/>
      <c r="AH146" s="9"/>
      <c r="AI146" s="9"/>
      <c r="AJ146" s="9"/>
      <c r="AK146" s="9"/>
      <c r="AL146" s="9"/>
    </row>
    <row r="147" spans="1:38" ht="1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38"/>
      <c r="O147" s="25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39"/>
      <c r="AG147" s="24"/>
      <c r="AH147" s="9"/>
      <c r="AI147" s="9"/>
      <c r="AJ147" s="9"/>
      <c r="AK147" s="9"/>
      <c r="AL147" s="9"/>
    </row>
    <row r="148" spans="1:38" ht="1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38"/>
      <c r="O148" s="25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39"/>
      <c r="AG148" s="24"/>
      <c r="AH148" s="9"/>
      <c r="AI148" s="9"/>
      <c r="AJ148" s="9"/>
      <c r="AK148" s="9"/>
      <c r="AL148" s="9"/>
    </row>
    <row r="149" spans="1:38" ht="1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38"/>
      <c r="O149" s="25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39"/>
      <c r="AG149" s="24"/>
      <c r="AH149" s="9"/>
      <c r="AI149" s="9"/>
      <c r="AJ149" s="9"/>
      <c r="AK149" s="9"/>
      <c r="AL149" s="9"/>
    </row>
    <row r="150" spans="1:38" ht="1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38"/>
      <c r="O150" s="25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39"/>
      <c r="AG150" s="24"/>
      <c r="AH150" s="9"/>
      <c r="AI150" s="9"/>
      <c r="AJ150" s="9"/>
      <c r="AK150" s="9"/>
      <c r="AL150" s="9"/>
    </row>
    <row r="151" spans="1:38" ht="1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38"/>
      <c r="O151" s="25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39"/>
      <c r="AG151" s="24"/>
      <c r="AH151" s="9"/>
      <c r="AI151" s="9"/>
      <c r="AJ151" s="9"/>
      <c r="AK151" s="9"/>
      <c r="AL151" s="9"/>
    </row>
    <row r="152" spans="1:38" ht="1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38"/>
      <c r="O152" s="25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39"/>
      <c r="AG152" s="24"/>
      <c r="AH152" s="9"/>
      <c r="AI152" s="9"/>
      <c r="AJ152" s="9"/>
      <c r="AK152" s="9"/>
      <c r="AL152" s="9"/>
    </row>
    <row r="153" spans="1:38" ht="1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38"/>
      <c r="O153" s="25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39"/>
      <c r="AG153" s="24"/>
      <c r="AH153" s="9"/>
      <c r="AI153" s="9"/>
      <c r="AJ153" s="9"/>
      <c r="AK153" s="9"/>
      <c r="AL153" s="9"/>
    </row>
    <row r="154" spans="1:38" ht="1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38"/>
      <c r="O154" s="25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39"/>
      <c r="AG154" s="24"/>
      <c r="AH154" s="9"/>
      <c r="AI154" s="9"/>
      <c r="AJ154" s="9"/>
      <c r="AK154" s="9"/>
      <c r="AL154" s="9"/>
    </row>
    <row r="155" spans="1:38" ht="1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38"/>
      <c r="O155" s="25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39"/>
      <c r="AG155" s="24"/>
      <c r="AH155" s="9"/>
      <c r="AI155" s="9"/>
      <c r="AJ155" s="9"/>
      <c r="AK155" s="9"/>
      <c r="AL155" s="9"/>
    </row>
    <row r="156" spans="1:38" ht="1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38"/>
      <c r="O156" s="25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39"/>
      <c r="AG156" s="24"/>
      <c r="AH156" s="9"/>
      <c r="AI156" s="9"/>
      <c r="AJ156" s="9"/>
      <c r="AK156" s="9"/>
      <c r="AL156" s="9"/>
    </row>
    <row r="157" spans="1:38" ht="1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38"/>
      <c r="O157" s="25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39"/>
      <c r="AG157" s="24"/>
      <c r="AH157" s="9"/>
      <c r="AI157" s="9"/>
      <c r="AJ157" s="9"/>
      <c r="AK157" s="9"/>
      <c r="AL157" s="9"/>
    </row>
    <row r="158" spans="1:38" ht="1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38"/>
      <c r="O158" s="25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39"/>
      <c r="AG158" s="24"/>
      <c r="AH158" s="9"/>
      <c r="AI158" s="9"/>
      <c r="AJ158" s="9"/>
      <c r="AK158" s="9"/>
      <c r="AL158" s="9"/>
    </row>
    <row r="159" spans="1:38" ht="1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38"/>
      <c r="O159" s="25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39"/>
      <c r="AG159" s="24"/>
      <c r="AH159" s="9"/>
      <c r="AI159" s="9"/>
      <c r="AJ159" s="9"/>
      <c r="AK159" s="9"/>
      <c r="AL159" s="9"/>
    </row>
    <row r="160" spans="1:38" ht="1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38"/>
      <c r="O160" s="25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39"/>
      <c r="AG160" s="24"/>
      <c r="AH160" s="9"/>
      <c r="AI160" s="9"/>
      <c r="AJ160" s="9"/>
      <c r="AK160" s="9"/>
      <c r="AL160" s="9"/>
    </row>
    <row r="161" spans="1:38" ht="1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38"/>
      <c r="O161" s="25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39"/>
      <c r="AG161" s="24"/>
      <c r="AH161" s="9"/>
      <c r="AI161" s="9"/>
      <c r="AJ161" s="9"/>
      <c r="AK161" s="9"/>
      <c r="AL161" s="9"/>
    </row>
    <row r="162" spans="1:38" ht="1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38"/>
      <c r="O162" s="25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39"/>
      <c r="AG162" s="24"/>
      <c r="AH162" s="9"/>
      <c r="AI162" s="9"/>
      <c r="AJ162" s="9"/>
      <c r="AK162" s="9"/>
      <c r="AL162" s="9"/>
    </row>
    <row r="163" spans="1:38" ht="1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38"/>
      <c r="O163" s="25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39"/>
      <c r="AG163" s="24"/>
      <c r="AH163" s="9"/>
      <c r="AI163" s="9"/>
      <c r="AJ163" s="9"/>
      <c r="AK163" s="9"/>
      <c r="AL163" s="9"/>
    </row>
    <row r="164" spans="1:38" ht="1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38"/>
      <c r="O164" s="25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39"/>
      <c r="AG164" s="24"/>
      <c r="AH164" s="9"/>
      <c r="AI164" s="9"/>
      <c r="AJ164" s="9"/>
      <c r="AK164" s="9"/>
      <c r="AL164" s="9"/>
    </row>
    <row r="165" spans="1:38" ht="1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38"/>
      <c r="O165" s="25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39"/>
      <c r="AG165" s="24"/>
      <c r="AH165" s="9"/>
      <c r="AI165" s="9"/>
      <c r="AJ165" s="9"/>
      <c r="AK165" s="9"/>
      <c r="AL165" s="9"/>
    </row>
    <row r="166" spans="1:38" ht="1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38"/>
      <c r="O166" s="25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39"/>
      <c r="AG166" s="24"/>
      <c r="AH166" s="9"/>
      <c r="AI166" s="9"/>
      <c r="AJ166" s="9"/>
      <c r="AK166" s="9"/>
      <c r="AL166" s="9"/>
    </row>
    <row r="167" spans="1:38" ht="1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38"/>
      <c r="O167" s="25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39"/>
      <c r="AG167" s="24"/>
      <c r="AH167" s="9"/>
      <c r="AI167" s="9"/>
      <c r="AJ167" s="9"/>
      <c r="AK167" s="9"/>
      <c r="AL167" s="9"/>
    </row>
    <row r="168" spans="1:38" ht="1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38"/>
      <c r="O168" s="25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39"/>
      <c r="AG168" s="24"/>
      <c r="AH168" s="9"/>
      <c r="AI168" s="9"/>
      <c r="AJ168" s="9"/>
      <c r="AK168" s="9"/>
      <c r="AL168" s="9"/>
    </row>
    <row r="169" spans="1:38" ht="1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38"/>
      <c r="O169" s="25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39"/>
      <c r="AG169" s="24"/>
      <c r="AH169" s="9"/>
      <c r="AI169" s="9"/>
      <c r="AJ169" s="9"/>
      <c r="AK169" s="9"/>
      <c r="AL169" s="9"/>
    </row>
    <row r="170" spans="1:38" ht="1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38"/>
      <c r="O170" s="25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39"/>
      <c r="AG170" s="24"/>
      <c r="AH170" s="9"/>
      <c r="AI170" s="9"/>
      <c r="AJ170" s="9"/>
      <c r="AK170" s="9"/>
      <c r="AL170" s="9"/>
    </row>
    <row r="171" spans="1:38" ht="1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38"/>
      <c r="O171" s="25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39"/>
      <c r="AG171" s="24"/>
      <c r="AH171" s="9"/>
      <c r="AI171" s="9"/>
      <c r="AJ171" s="9"/>
      <c r="AK171" s="9"/>
      <c r="AL171" s="9"/>
    </row>
    <row r="172" spans="1:38" ht="1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38"/>
      <c r="O172" s="25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39"/>
      <c r="AG172" s="24"/>
      <c r="AH172" s="9"/>
      <c r="AI172" s="9"/>
      <c r="AJ172" s="9"/>
      <c r="AK172" s="9"/>
      <c r="AL172" s="9"/>
    </row>
    <row r="173" spans="1:38" ht="1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38"/>
      <c r="O173" s="25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39"/>
      <c r="AG173" s="24"/>
      <c r="AH173" s="9"/>
      <c r="AI173" s="9"/>
      <c r="AJ173" s="9"/>
      <c r="AK173" s="9"/>
      <c r="AL173" s="9"/>
    </row>
    <row r="174" spans="1:38" ht="1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38"/>
      <c r="O174" s="25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39"/>
      <c r="AG174" s="24"/>
      <c r="AH174" s="9"/>
      <c r="AI174" s="9"/>
      <c r="AJ174" s="9"/>
      <c r="AK174" s="9"/>
      <c r="AL174" s="9"/>
    </row>
    <row r="175" spans="1:38" ht="1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38"/>
      <c r="O175" s="25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39"/>
      <c r="AG175" s="24"/>
      <c r="AH175" s="9"/>
      <c r="AI175" s="9"/>
      <c r="AJ175" s="9"/>
      <c r="AK175" s="9"/>
      <c r="AL175" s="9"/>
    </row>
    <row r="176" spans="1:38" ht="1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38"/>
      <c r="O176" s="25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39"/>
      <c r="AG176" s="24"/>
      <c r="AH176" s="9"/>
      <c r="AI176" s="9"/>
      <c r="AJ176" s="9"/>
      <c r="AK176" s="9"/>
      <c r="AL176" s="9"/>
    </row>
    <row r="177" spans="1:38" ht="1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38"/>
      <c r="O177" s="25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39"/>
      <c r="AG177" s="24"/>
      <c r="AH177" s="9"/>
      <c r="AI177" s="9"/>
      <c r="AJ177" s="9"/>
      <c r="AK177" s="9"/>
      <c r="AL177" s="9"/>
    </row>
    <row r="178" spans="1:38" ht="1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38"/>
      <c r="O178" s="25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39"/>
      <c r="AG178" s="24"/>
      <c r="AH178" s="9"/>
      <c r="AI178" s="9"/>
      <c r="AJ178" s="9"/>
      <c r="AK178" s="9"/>
      <c r="AL178" s="9"/>
    </row>
    <row r="179" spans="1:38" ht="1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38"/>
      <c r="O179" s="25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39"/>
      <c r="AG179" s="24"/>
      <c r="AH179" s="9"/>
      <c r="AI179" s="9"/>
      <c r="AJ179" s="9"/>
      <c r="AK179" s="9"/>
      <c r="AL179" s="9"/>
    </row>
    <row r="180" spans="1:38" ht="1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38"/>
      <c r="O180" s="25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39"/>
      <c r="AG180" s="24"/>
      <c r="AH180" s="9"/>
      <c r="AI180" s="9"/>
      <c r="AJ180" s="9"/>
      <c r="AK180" s="9"/>
      <c r="AL180" s="9"/>
    </row>
    <row r="181" spans="1:38" ht="1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38"/>
      <c r="O181" s="25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39"/>
      <c r="AG181" s="24"/>
      <c r="AH181" s="9"/>
      <c r="AI181" s="9"/>
      <c r="AJ181" s="9"/>
      <c r="AK181" s="9"/>
      <c r="AL181" s="9"/>
    </row>
    <row r="182" spans="1:38" ht="1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38"/>
      <c r="O182" s="25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39"/>
      <c r="AG182" s="24"/>
      <c r="AH182" s="9"/>
      <c r="AI182" s="9"/>
      <c r="AJ182" s="9"/>
      <c r="AK182" s="9"/>
      <c r="AL182" s="9"/>
    </row>
    <row r="183" spans="1:38" ht="1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38"/>
      <c r="O183" s="25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39"/>
      <c r="AG183" s="24"/>
      <c r="AH183" s="9"/>
      <c r="AI183" s="9"/>
      <c r="AJ183" s="9"/>
      <c r="AK183" s="9"/>
      <c r="AL183" s="9"/>
    </row>
    <row r="184" spans="1:38" ht="1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38"/>
      <c r="O184" s="25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39"/>
      <c r="AG184" s="24"/>
      <c r="AH184" s="9"/>
      <c r="AI184" s="9"/>
      <c r="AJ184" s="9"/>
      <c r="AK184" s="9"/>
      <c r="AL184" s="9"/>
    </row>
    <row r="185" spans="1:38" ht="1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38"/>
      <c r="O185" s="25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39"/>
      <c r="AG185" s="24"/>
      <c r="AH185" s="9"/>
      <c r="AI185" s="9"/>
      <c r="AJ185" s="9"/>
      <c r="AK185" s="9"/>
      <c r="AL185" s="9"/>
    </row>
    <row r="186" spans="1:38" ht="1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38"/>
      <c r="O186" s="25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39"/>
      <c r="AG186" s="24"/>
      <c r="AH186" s="9"/>
      <c r="AI186" s="9"/>
      <c r="AJ186" s="9"/>
      <c r="AK186" s="9"/>
      <c r="AL186" s="9"/>
    </row>
    <row r="187" spans="1:38" ht="1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38"/>
      <c r="O187" s="25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39"/>
      <c r="AG187" s="24"/>
      <c r="AH187" s="9"/>
      <c r="AI187" s="9"/>
      <c r="AJ187" s="9"/>
      <c r="AK187" s="9"/>
      <c r="AL187" s="9"/>
    </row>
    <row r="188" spans="1:38" ht="1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38"/>
      <c r="O188" s="25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39"/>
      <c r="AG188" s="24"/>
      <c r="AH188" s="9"/>
      <c r="AI188" s="9"/>
      <c r="AJ188" s="9"/>
      <c r="AK188" s="9"/>
      <c r="AL188" s="9"/>
    </row>
    <row r="189" spans="1:38" ht="1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38"/>
      <c r="O189" s="25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39"/>
      <c r="AG189" s="24"/>
      <c r="AH189" s="9"/>
      <c r="AI189" s="9"/>
      <c r="AJ189" s="9"/>
      <c r="AK189" s="9"/>
      <c r="AL189" s="9"/>
    </row>
    <row r="190" spans="1:38" ht="1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38"/>
      <c r="O190" s="25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39"/>
      <c r="AG190" s="24"/>
      <c r="AH190" s="9"/>
      <c r="AI190" s="9"/>
      <c r="AJ190" s="9"/>
      <c r="AK190" s="9"/>
      <c r="AL190" s="9"/>
    </row>
    <row r="191" spans="1:38" ht="1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38"/>
      <c r="O191" s="25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39"/>
      <c r="AG191" s="24"/>
      <c r="AH191" s="9"/>
      <c r="AI191" s="9"/>
      <c r="AJ191" s="9"/>
      <c r="AK191" s="9"/>
      <c r="AL191" s="9"/>
    </row>
    <row r="192" spans="1:38" ht="1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38"/>
      <c r="O192" s="25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39"/>
      <c r="AG192" s="24"/>
      <c r="AH192" s="9"/>
      <c r="AI192" s="9"/>
      <c r="AJ192" s="9"/>
      <c r="AK192" s="9"/>
      <c r="AL192" s="9"/>
    </row>
    <row r="193" spans="1:38" ht="1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38"/>
      <c r="O193" s="25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39"/>
      <c r="AG193" s="24"/>
      <c r="AH193" s="9"/>
      <c r="AI193" s="9"/>
      <c r="AJ193" s="9"/>
      <c r="AK193" s="9"/>
      <c r="AL193" s="9"/>
    </row>
    <row r="194" spans="1:38" ht="1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38"/>
      <c r="O194" s="25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39"/>
      <c r="AG194" s="24"/>
      <c r="AH194" s="9"/>
      <c r="AI194" s="9"/>
      <c r="AJ194" s="9"/>
      <c r="AK194" s="9"/>
      <c r="AL194" s="9"/>
    </row>
    <row r="195" spans="1:38" ht="1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38"/>
      <c r="O195" s="25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39"/>
      <c r="AG195" s="24"/>
      <c r="AH195" s="9"/>
      <c r="AI195" s="9"/>
      <c r="AJ195" s="9"/>
      <c r="AK195" s="9"/>
      <c r="AL195" s="9"/>
    </row>
    <row r="196" spans="1:38" ht="1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38"/>
      <c r="O196" s="25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39"/>
      <c r="AG196" s="24"/>
      <c r="AH196" s="9"/>
      <c r="AI196" s="9"/>
      <c r="AJ196" s="9"/>
      <c r="AK196" s="9"/>
      <c r="AL196" s="9"/>
    </row>
    <row r="197" spans="1:38" ht="1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38"/>
      <c r="O197" s="25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39"/>
      <c r="AG197" s="24"/>
      <c r="AH197" s="9"/>
      <c r="AI197" s="9"/>
      <c r="AJ197" s="9"/>
      <c r="AK197" s="9"/>
      <c r="AL197" s="9"/>
    </row>
    <row r="198" spans="1:38" ht="1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38"/>
      <c r="O198" s="25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39"/>
      <c r="AG198" s="24"/>
      <c r="AH198" s="9"/>
      <c r="AI198" s="9"/>
      <c r="AJ198" s="9"/>
      <c r="AK198" s="9"/>
      <c r="AL198" s="9"/>
    </row>
    <row r="199" spans="1:38" ht="1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38"/>
      <c r="O199" s="25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39"/>
      <c r="AG199" s="24"/>
      <c r="AH199" s="9"/>
      <c r="AI199" s="9"/>
      <c r="AJ199" s="9"/>
      <c r="AK199" s="9"/>
      <c r="AL199" s="9"/>
    </row>
    <row r="200" spans="1:38" ht="1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38"/>
      <c r="O200" s="25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39"/>
      <c r="AG200" s="24"/>
      <c r="AH200" s="9"/>
      <c r="AI200" s="9"/>
      <c r="AJ200" s="9"/>
      <c r="AK200" s="9"/>
      <c r="AL200" s="9"/>
    </row>
    <row r="201" spans="1:38" ht="1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38"/>
      <c r="O201" s="25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39"/>
      <c r="AG201" s="24"/>
      <c r="AH201" s="9"/>
      <c r="AI201" s="9"/>
      <c r="AJ201" s="9"/>
      <c r="AK201" s="9"/>
      <c r="AL201" s="9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KORTTI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2006-03-28T20:24:02Z</cp:lastPrinted>
  <dcterms:created xsi:type="dcterms:W3CDTF">2000-09-25T22:23:29Z</dcterms:created>
  <dcterms:modified xsi:type="dcterms:W3CDTF">2019-10-11T10:35:12Z</dcterms:modified>
</cp:coreProperties>
</file>